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ml.chartshapes+xml"/>
  <Override PartName="/xl/charts/chart2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ml.chartshapes+xml"/>
  <Override PartName="/xl/charts/chart33.xml" ContentType="application/vnd.openxmlformats-officedocument.drawingml.chart+xml"/>
  <Override PartName="/xl/drawings/drawing44.xml" ContentType="application/vnd.openxmlformats-officedocument.drawing+xml"/>
  <Override PartName="/xl/charts/chart34.xml" ContentType="application/vnd.openxmlformats-officedocument.drawingml.chart+xml"/>
  <Override PartName="/xl/drawings/drawing4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7764" yWindow="-12" windowWidth="7608" windowHeight="8976" tabRatio="972"/>
  </bookViews>
  <sheets>
    <sheet name="1表" sheetId="4" r:id="rId1"/>
    <sheet name="2，3表" sheetId="5" r:id="rId2"/>
    <sheet name="4，5表" sheetId="6" r:id="rId3"/>
    <sheet name="６表" sheetId="7" r:id="rId4"/>
    <sheet name="7 表" sheetId="8" r:id="rId5"/>
    <sheet name="8 表" sheetId="9" r:id="rId6"/>
    <sheet name="9-3表" sheetId="12" r:id="rId7"/>
    <sheet name="9-1表" sheetId="10" r:id="rId8"/>
    <sheet name="9-2表" sheetId="11" r:id="rId9"/>
    <sheet name="10表" sheetId="13" r:id="rId10"/>
    <sheet name="11表" sheetId="14" r:id="rId11"/>
    <sheet name="12表" sheetId="15" r:id="rId12"/>
    <sheet name="13表" sheetId="16" r:id="rId13"/>
    <sheet name="14表" sheetId="17" r:id="rId14"/>
    <sheet name="15表" sheetId="18" r:id="rId15"/>
    <sheet name="16表" sheetId="19" r:id="rId16"/>
    <sheet name="17表" sheetId="20" r:id="rId17"/>
    <sheet name="18表" sheetId="21" r:id="rId18"/>
    <sheet name="19表" sheetId="22" r:id="rId19"/>
    <sheet name="20表" sheetId="23" r:id="rId20"/>
    <sheet name="21表" sheetId="24" r:id="rId21"/>
    <sheet name="22表" sheetId="25" r:id="rId22"/>
    <sheet name="23表" sheetId="26" r:id="rId23"/>
    <sheet name="24表･25表" sheetId="27" r:id="rId24"/>
    <sheet name="26表" sheetId="28" r:id="rId25"/>
    <sheet name="27表" sheetId="29" r:id="rId26"/>
    <sheet name="28表" sheetId="30" r:id="rId27"/>
    <sheet name="29表" sheetId="31" r:id="rId28"/>
    <sheet name="Sheet1" sheetId="1" r:id="rId29"/>
    <sheet name="Sheet2" sheetId="2" r:id="rId30"/>
    <sheet name="Sheet3" sheetId="3" r:id="rId31"/>
  </sheets>
  <externalReferences>
    <externalReference r:id="rId32"/>
  </externalReferences>
  <definedNames>
    <definedName name="_xlnm.Print_Area" localSheetId="9">'10表'!$A$3:$I$46</definedName>
    <definedName name="_xlnm.Print_Area" localSheetId="10">'11表'!$A$1:$N$63</definedName>
    <definedName name="_xlnm.Print_Area" localSheetId="11">'12表'!$A$1:$G$95</definedName>
    <definedName name="_xlnm.Print_Area" localSheetId="12">'13表'!$A$1:$G$45</definedName>
    <definedName name="_xlnm.Print_Area" localSheetId="13">'14表'!$A$1:$G$41</definedName>
    <definedName name="_xlnm.Print_Area" localSheetId="14">'15表'!$A$1:$E$51</definedName>
    <definedName name="_xlnm.Print_Area" localSheetId="15">'16表'!$A$1:$I$48</definedName>
    <definedName name="_xlnm.Print_Area" localSheetId="16">'17表'!$A$1:$G$54</definedName>
    <definedName name="_xlnm.Print_Area" localSheetId="17">'18表'!$A$1:$G$55</definedName>
    <definedName name="_xlnm.Print_Area" localSheetId="18">'19表'!$A$1:$G$55</definedName>
    <definedName name="_xlnm.Print_Area" localSheetId="1">'2，3表'!$A$1:$H$56</definedName>
    <definedName name="_xlnm.Print_Area" localSheetId="19">'20表'!$A$2:$H$30</definedName>
    <definedName name="_xlnm.Print_Area" localSheetId="20">'21表'!$A$1:$J$64</definedName>
    <definedName name="_xlnm.Print_Area" localSheetId="21">'22表'!$A$1:$H$35</definedName>
    <definedName name="_xlnm.Print_Area" localSheetId="22">'23表'!$A$1:$I$53</definedName>
    <definedName name="_xlnm.Print_Area" localSheetId="23">'24表･25表'!$A$1:$I$45</definedName>
    <definedName name="_xlnm.Print_Area" localSheetId="24">'26表'!$A$1:$I$50</definedName>
    <definedName name="_xlnm.Print_Area" localSheetId="25">'27表'!$A$1:$G$52</definedName>
    <definedName name="_xlnm.Print_Area" localSheetId="26">'28表'!$A$1:$AU$156</definedName>
    <definedName name="_xlnm.Print_Area" localSheetId="27">'29表'!$A$1:$I$43</definedName>
    <definedName name="_xlnm.Print_Area" localSheetId="2">'4，5表'!$A$1:$E$27</definedName>
    <definedName name="_xlnm.Print_Area" localSheetId="4">'7 表'!$A$1:$J$48</definedName>
    <definedName name="_xlnm.Print_Area" localSheetId="5">'8 表'!$A$1:$I$58</definedName>
    <definedName name="_xlnm.Print_Area" localSheetId="7">'9-1表'!$A$1:$I$51</definedName>
    <definedName name="_xlnm.Print_Area" localSheetId="8">'9-2表'!$A$1:$L$29</definedName>
    <definedName name="_xlnm.Print_Area" localSheetId="6">'9-3表'!$A$1:$J$46</definedName>
  </definedNames>
  <calcPr calcId="145621"/>
</workbook>
</file>

<file path=xl/calcChain.xml><?xml version="1.0" encoding="utf-8"?>
<calcChain xmlns="http://schemas.openxmlformats.org/spreadsheetml/2006/main">
  <c r="F65" i="26" l="1"/>
  <c r="G65" i="26" s="1"/>
  <c r="C108" i="24"/>
  <c r="I82" i="24"/>
  <c r="C81" i="24"/>
  <c r="K80" i="24"/>
  <c r="J80" i="24"/>
  <c r="D80" i="24"/>
  <c r="K79" i="24"/>
  <c r="J79" i="24"/>
  <c r="D79" i="24"/>
  <c r="J78" i="24"/>
  <c r="D78" i="24"/>
  <c r="J77" i="24"/>
  <c r="F77" i="24"/>
  <c r="F81" i="24" s="1"/>
  <c r="D77" i="24"/>
  <c r="J76" i="24"/>
  <c r="D76" i="24"/>
  <c r="J75" i="24"/>
  <c r="D75" i="24"/>
  <c r="J74" i="24"/>
  <c r="D74" i="24"/>
  <c r="D81" i="24" s="1"/>
  <c r="J73" i="24"/>
  <c r="J81" i="24" s="1"/>
  <c r="F73" i="24"/>
  <c r="D73" i="24"/>
  <c r="C86" i="22"/>
  <c r="D84" i="22"/>
  <c r="B84" i="22"/>
  <c r="D83" i="22"/>
  <c r="B83" i="22"/>
  <c r="B82" i="22"/>
  <c r="B81" i="22"/>
  <c r="B80" i="22"/>
  <c r="B79" i="22"/>
  <c r="B78" i="22"/>
  <c r="B77" i="22"/>
  <c r="B85" i="22" s="1"/>
  <c r="C73" i="22"/>
  <c r="D72" i="22"/>
  <c r="D71" i="22"/>
  <c r="B71" i="22"/>
  <c r="D70" i="22"/>
  <c r="B70" i="22"/>
  <c r="B69" i="22"/>
  <c r="B68" i="22"/>
  <c r="B67" i="22"/>
  <c r="B66" i="22"/>
  <c r="B65" i="22"/>
  <c r="B72" i="22" s="1"/>
  <c r="B64" i="22"/>
  <c r="B74" i="21"/>
  <c r="B73" i="21"/>
  <c r="B72" i="21"/>
  <c r="B71" i="21"/>
  <c r="B64" i="21"/>
  <c r="B63" i="21"/>
  <c r="B62" i="21"/>
  <c r="B61" i="21"/>
  <c r="B80" i="17"/>
  <c r="E77" i="17" s="1"/>
  <c r="E79" i="17"/>
  <c r="E78" i="17"/>
  <c r="E76" i="17"/>
  <c r="E75" i="17"/>
  <c r="E74" i="17"/>
  <c r="J72" i="17"/>
  <c r="I72" i="17"/>
  <c r="E72" i="17"/>
  <c r="B69" i="17"/>
  <c r="E66" i="17" s="1"/>
  <c r="E68" i="17"/>
  <c r="E67" i="17"/>
  <c r="E65" i="17"/>
  <c r="E64" i="17"/>
  <c r="E63" i="17"/>
  <c r="E61" i="17"/>
  <c r="E60" i="17"/>
  <c r="E59" i="17"/>
  <c r="B56" i="17"/>
  <c r="E53" i="17" s="1"/>
  <c r="E55" i="17"/>
  <c r="E54" i="17"/>
  <c r="E52" i="17"/>
  <c r="E51" i="17"/>
  <c r="E50" i="17"/>
  <c r="E48" i="17"/>
  <c r="E47" i="17"/>
  <c r="D54" i="16"/>
  <c r="D52" i="16"/>
  <c r="D51" i="16"/>
  <c r="D50" i="16"/>
  <c r="D49" i="16"/>
  <c r="D48" i="16"/>
  <c r="D47" i="16"/>
  <c r="J74" i="15"/>
  <c r="J73" i="15"/>
  <c r="J72" i="15"/>
  <c r="J71" i="15"/>
  <c r="J70" i="15"/>
  <c r="J69" i="15"/>
  <c r="J68" i="15"/>
  <c r="J67" i="15"/>
  <c r="J66" i="15"/>
  <c r="J65" i="15"/>
  <c r="J64" i="15"/>
  <c r="J63" i="15"/>
  <c r="J61" i="15" s="1"/>
  <c r="J62" i="15"/>
  <c r="J51" i="15"/>
  <c r="J50" i="15"/>
  <c r="J49" i="15"/>
  <c r="J48" i="15"/>
  <c r="J47" i="15"/>
  <c r="J46" i="15"/>
  <c r="J45" i="15"/>
  <c r="J44" i="15"/>
  <c r="J43" i="15"/>
  <c r="J41" i="15"/>
  <c r="J40" i="15"/>
  <c r="J39" i="15"/>
  <c r="J38" i="15"/>
  <c r="J37" i="15"/>
  <c r="J36" i="15" s="1"/>
  <c r="J23" i="15"/>
  <c r="J22" i="15"/>
  <c r="J21" i="15"/>
  <c r="J20" i="15"/>
  <c r="J19" i="15"/>
  <c r="J18" i="15"/>
  <c r="J17" i="15"/>
  <c r="J16" i="15"/>
  <c r="J15" i="15"/>
  <c r="J14" i="15"/>
  <c r="J13" i="15"/>
  <c r="J12" i="15"/>
  <c r="J11" i="15"/>
  <c r="J10" i="15"/>
  <c r="J9" i="15"/>
  <c r="J8" i="15" s="1"/>
  <c r="E68" i="13"/>
  <c r="D68" i="13"/>
  <c r="C68" i="13"/>
  <c r="B68" i="13"/>
  <c r="E108" i="12"/>
  <c r="D108" i="12"/>
  <c r="I107" i="12"/>
  <c r="G106" i="12" s="1"/>
  <c r="H107" i="12"/>
  <c r="F95" i="12" s="1"/>
  <c r="C106" i="12"/>
  <c r="B106" i="12"/>
  <c r="C105" i="12"/>
  <c r="B105" i="12"/>
  <c r="C104" i="12"/>
  <c r="B104" i="12"/>
  <c r="C103" i="12"/>
  <c r="B103" i="12"/>
  <c r="C102" i="12"/>
  <c r="B102" i="12"/>
  <c r="C101" i="12"/>
  <c r="B101" i="12"/>
  <c r="C100" i="12"/>
  <c r="B100" i="12"/>
  <c r="C99" i="12"/>
  <c r="B99" i="12"/>
  <c r="C98" i="12"/>
  <c r="B98" i="12"/>
  <c r="C97" i="12"/>
  <c r="B97" i="12"/>
  <c r="C96" i="12"/>
  <c r="B96" i="12"/>
  <c r="C95" i="12"/>
  <c r="B95" i="12"/>
  <c r="G93" i="12"/>
  <c r="F93" i="12"/>
  <c r="C93" i="12"/>
  <c r="B93" i="12"/>
  <c r="G92" i="12"/>
  <c r="F92" i="12"/>
  <c r="C92" i="12"/>
  <c r="B92" i="12"/>
  <c r="G91" i="12"/>
  <c r="F91" i="12"/>
  <c r="C91" i="12"/>
  <c r="B91" i="12"/>
  <c r="G90" i="12"/>
  <c r="F90" i="12"/>
  <c r="C90" i="12"/>
  <c r="B90" i="12"/>
  <c r="B85" i="12"/>
  <c r="B84" i="12"/>
  <c r="B83" i="12"/>
  <c r="B82" i="12"/>
  <c r="B81" i="12"/>
  <c r="B80" i="12"/>
  <c r="B79" i="12"/>
  <c r="B78" i="12"/>
  <c r="B77" i="12"/>
  <c r="B76" i="12"/>
  <c r="B75" i="12"/>
  <c r="B74" i="12"/>
  <c r="B73" i="12"/>
  <c r="B72" i="12"/>
  <c r="B71" i="12"/>
  <c r="K69" i="11"/>
  <c r="I66" i="11" s="1"/>
  <c r="J69" i="11"/>
  <c r="I67" i="11"/>
  <c r="H67" i="11"/>
  <c r="E67" i="11"/>
  <c r="D67" i="11"/>
  <c r="B66" i="11" s="1"/>
  <c r="H66" i="11"/>
  <c r="C66" i="11"/>
  <c r="H65" i="11"/>
  <c r="C65" i="11"/>
  <c r="H64" i="11"/>
  <c r="C64" i="11"/>
  <c r="H63" i="11"/>
  <c r="C63" i="11"/>
  <c r="H62" i="11"/>
  <c r="C62" i="11"/>
  <c r="H61" i="11"/>
  <c r="C61" i="11"/>
  <c r="H60" i="11"/>
  <c r="C60" i="11"/>
  <c r="H59" i="11"/>
  <c r="C59" i="11"/>
  <c r="H58" i="11"/>
  <c r="C58" i="11"/>
  <c r="H57" i="11"/>
  <c r="C57" i="11"/>
  <c r="H56" i="11"/>
  <c r="C56" i="11"/>
  <c r="H55" i="11"/>
  <c r="C55" i="11"/>
  <c r="H54" i="11"/>
  <c r="C54" i="11"/>
  <c r="H53" i="11"/>
  <c r="C53" i="11"/>
  <c r="H52" i="11"/>
  <c r="H69" i="11" s="1"/>
  <c r="C52" i="11"/>
  <c r="C67" i="11" s="1"/>
  <c r="C51" i="11"/>
  <c r="B51" i="11"/>
  <c r="C120" i="9"/>
  <c r="B120" i="9"/>
  <c r="C118" i="9"/>
  <c r="B118" i="9"/>
  <c r="E117" i="9"/>
  <c r="D117" i="9"/>
  <c r="E116" i="9"/>
  <c r="D116" i="9"/>
  <c r="E115" i="9"/>
  <c r="D115" i="9"/>
  <c r="E114" i="9"/>
  <c r="D114" i="9"/>
  <c r="E113" i="9"/>
  <c r="D113" i="9"/>
  <c r="E112" i="9"/>
  <c r="D112" i="9"/>
  <c r="E111" i="9"/>
  <c r="D111" i="9"/>
  <c r="E110" i="9"/>
  <c r="D110" i="9"/>
  <c r="E109" i="9"/>
  <c r="D109" i="9"/>
  <c r="E108" i="9"/>
  <c r="D108" i="9"/>
  <c r="E107" i="9"/>
  <c r="D107" i="9"/>
  <c r="E106" i="9"/>
  <c r="D106" i="9"/>
  <c r="E105" i="9"/>
  <c r="D105" i="9"/>
  <c r="E104" i="9"/>
  <c r="D104" i="9"/>
  <c r="E103" i="9"/>
  <c r="D103" i="9"/>
  <c r="E102" i="9"/>
  <c r="D102" i="9"/>
  <c r="E101" i="9"/>
  <c r="E118" i="9" s="1"/>
  <c r="D101" i="9"/>
  <c r="D118" i="9" s="1"/>
  <c r="E100" i="9"/>
  <c r="D100" i="9"/>
  <c r="C94" i="9"/>
  <c r="E91" i="9" s="1"/>
  <c r="B94" i="9"/>
  <c r="D89" i="9" s="1"/>
  <c r="I92" i="9"/>
  <c r="K92" i="9" s="1"/>
  <c r="H92" i="9"/>
  <c r="J91" i="9" s="1"/>
  <c r="B92" i="9"/>
  <c r="K91" i="9"/>
  <c r="K90" i="9"/>
  <c r="K89" i="9"/>
  <c r="K88" i="9"/>
  <c r="K87" i="9"/>
  <c r="K86" i="9"/>
  <c r="K85" i="9"/>
  <c r="K84" i="9"/>
  <c r="K83" i="9"/>
  <c r="K82" i="9"/>
  <c r="K81" i="9"/>
  <c r="K80" i="9"/>
  <c r="K79" i="9"/>
  <c r="K78" i="9"/>
  <c r="K77" i="9"/>
  <c r="K76" i="9"/>
  <c r="K75" i="9"/>
  <c r="K74" i="9"/>
  <c r="H84" i="8"/>
  <c r="G84" i="8"/>
  <c r="H83" i="8"/>
  <c r="G83" i="8"/>
  <c r="H82" i="8"/>
  <c r="G82" i="8"/>
  <c r="H81" i="8"/>
  <c r="G81" i="8"/>
  <c r="H80" i="8"/>
  <c r="G80" i="8"/>
  <c r="H79" i="8"/>
  <c r="G79" i="8"/>
  <c r="H78" i="8"/>
  <c r="G78" i="8"/>
  <c r="H77" i="8"/>
  <c r="G77" i="8"/>
  <c r="H76" i="8"/>
  <c r="G76" i="8"/>
  <c r="H75" i="8"/>
  <c r="G75" i="8"/>
  <c r="H74" i="8"/>
  <c r="G74" i="8"/>
  <c r="H73" i="8"/>
  <c r="G73" i="8"/>
  <c r="H72" i="8"/>
  <c r="G72" i="8"/>
  <c r="H71" i="8"/>
  <c r="G71" i="8"/>
  <c r="H70" i="8"/>
  <c r="G70" i="8"/>
  <c r="H69" i="8"/>
  <c r="G69" i="8"/>
  <c r="H68" i="8"/>
  <c r="G68" i="8"/>
  <c r="H67" i="8"/>
  <c r="G67" i="8"/>
  <c r="B50" i="6"/>
  <c r="C48" i="6" s="1"/>
  <c r="C49" i="6"/>
  <c r="C45" i="6"/>
  <c r="C41" i="6"/>
  <c r="H40" i="6"/>
  <c r="H39" i="6"/>
  <c r="C39" i="6"/>
  <c r="H38" i="6"/>
  <c r="H37" i="6"/>
  <c r="C37" i="6"/>
  <c r="H36" i="6"/>
  <c r="H35" i="6"/>
  <c r="C35" i="6"/>
  <c r="C42" i="6" l="1"/>
  <c r="C46" i="6"/>
  <c r="C36" i="6"/>
  <c r="C38" i="6"/>
  <c r="C40" i="6"/>
  <c r="C43" i="6"/>
  <c r="C47" i="6"/>
  <c r="C44" i="6"/>
  <c r="H41" i="6"/>
  <c r="E69" i="17"/>
  <c r="E80" i="17"/>
  <c r="E49" i="17"/>
  <c r="E56" i="17" s="1"/>
  <c r="E62" i="17"/>
  <c r="E73" i="17"/>
  <c r="F94" i="12"/>
  <c r="F96" i="12"/>
  <c r="F97" i="12"/>
  <c r="F98" i="12"/>
  <c r="F99" i="12"/>
  <c r="F100" i="12"/>
  <c r="F101" i="12"/>
  <c r="F102" i="12"/>
  <c r="F103" i="12"/>
  <c r="F104" i="12"/>
  <c r="F105" i="12"/>
  <c r="F106" i="12"/>
  <c r="G94" i="12"/>
  <c r="G95" i="12"/>
  <c r="G96" i="12"/>
  <c r="G97" i="12"/>
  <c r="G98" i="12"/>
  <c r="G99" i="12"/>
  <c r="G100" i="12"/>
  <c r="G101" i="12"/>
  <c r="G102" i="12"/>
  <c r="G103" i="12"/>
  <c r="G104" i="12"/>
  <c r="G105" i="12"/>
  <c r="I52" i="11"/>
  <c r="I53" i="11"/>
  <c r="I54" i="11"/>
  <c r="I55" i="11"/>
  <c r="I56" i="11"/>
  <c r="I57" i="11"/>
  <c r="I58" i="11"/>
  <c r="I59" i="11"/>
  <c r="I60" i="11"/>
  <c r="I61" i="11"/>
  <c r="I62" i="11"/>
  <c r="I63" i="11"/>
  <c r="I64" i="11"/>
  <c r="I65" i="11"/>
  <c r="B52" i="11"/>
  <c r="B53" i="11"/>
  <c r="B67" i="11" s="1"/>
  <c r="B54" i="11"/>
  <c r="B55" i="11"/>
  <c r="B56" i="11"/>
  <c r="B57" i="11"/>
  <c r="B58" i="11"/>
  <c r="B59" i="11"/>
  <c r="B60" i="11"/>
  <c r="B61" i="11"/>
  <c r="B62" i="11"/>
  <c r="B63" i="11"/>
  <c r="B64" i="11"/>
  <c r="B65" i="11"/>
  <c r="D74" i="9"/>
  <c r="D76" i="9"/>
  <c r="D78" i="9"/>
  <c r="D80" i="9"/>
  <c r="D82" i="9"/>
  <c r="D84" i="9"/>
  <c r="D85" i="9"/>
  <c r="D87" i="9"/>
  <c r="D88" i="9"/>
  <c r="D90" i="9"/>
  <c r="D91" i="9"/>
  <c r="E74" i="9"/>
  <c r="E75" i="9"/>
  <c r="E76" i="9"/>
  <c r="E77" i="9"/>
  <c r="E78" i="9"/>
  <c r="E79" i="9"/>
  <c r="E80" i="9"/>
  <c r="E81" i="9"/>
  <c r="E82" i="9"/>
  <c r="E83" i="9"/>
  <c r="E84" i="9"/>
  <c r="E85" i="9"/>
  <c r="E86" i="9"/>
  <c r="E87" i="9"/>
  <c r="E88" i="9"/>
  <c r="E89" i="9"/>
  <c r="E90" i="9"/>
  <c r="J92" i="9"/>
  <c r="D75" i="9"/>
  <c r="D77" i="9"/>
  <c r="D79" i="9"/>
  <c r="D81" i="9"/>
  <c r="D83" i="9"/>
  <c r="D86" i="9"/>
  <c r="J74" i="9"/>
  <c r="J75" i="9"/>
  <c r="J76" i="9"/>
  <c r="J77" i="9"/>
  <c r="J78" i="9"/>
  <c r="J79" i="9"/>
  <c r="J80" i="9"/>
  <c r="J81" i="9"/>
  <c r="J82" i="9"/>
  <c r="J83" i="9"/>
  <c r="J84" i="9"/>
  <c r="J85" i="9"/>
  <c r="J86" i="9"/>
  <c r="J87" i="9"/>
  <c r="J88" i="9"/>
  <c r="J89" i="9"/>
  <c r="J90" i="9"/>
  <c r="I69" i="11" l="1"/>
  <c r="D92" i="9"/>
  <c r="E92" i="9"/>
</calcChain>
</file>

<file path=xl/comments1.xml><?xml version="1.0" encoding="utf-8"?>
<comments xmlns="http://schemas.openxmlformats.org/spreadsheetml/2006/main">
  <authors>
    <author>作成者</author>
  </authors>
  <commentList>
    <comment ref="B76" authorId="0">
      <text>
        <r>
          <rPr>
            <sz val="9"/>
            <color indexed="81"/>
            <rFont val="ＭＳ Ｐゴシック"/>
            <family val="3"/>
            <charset val="128"/>
          </rPr>
          <t>財産収入、寄附金</t>
        </r>
      </text>
    </comment>
    <comment ref="B80" authorId="0">
      <text>
        <r>
          <rPr>
            <sz val="9"/>
            <color indexed="81"/>
            <rFont val="ＭＳ Ｐゴシック"/>
            <family val="3"/>
            <charset val="128"/>
          </rPr>
          <t xml:space="preserve">交付金、地方譲与税
</t>
        </r>
      </text>
    </comment>
  </commentList>
</comments>
</file>

<file path=xl/sharedStrings.xml><?xml version="1.0" encoding="utf-8"?>
<sst xmlns="http://schemas.openxmlformats.org/spreadsheetml/2006/main" count="858" uniqueCount="597">
  <si>
    <t>1表　 鹿沼市位置図</t>
    <rPh sb="1" eb="2">
      <t>ヒョウ</t>
    </rPh>
    <rPh sb="4" eb="7">
      <t>カヌマシ</t>
    </rPh>
    <rPh sb="7" eb="9">
      <t>イチ</t>
    </rPh>
    <rPh sb="9" eb="10">
      <t>ズ</t>
    </rPh>
    <phoneticPr fontId="6"/>
  </si>
  <si>
    <t>1月</t>
    <rPh sb="0" eb="2">
      <t>１ガツ</t>
    </rPh>
    <phoneticPr fontId="6"/>
  </si>
  <si>
    <t>2月</t>
    <rPh sb="0" eb="2">
      <t>２ガツ</t>
    </rPh>
    <phoneticPr fontId="6"/>
  </si>
  <si>
    <t>3月</t>
  </si>
  <si>
    <t>4月</t>
  </si>
  <si>
    <t>5月</t>
  </si>
  <si>
    <t>6月</t>
  </si>
  <si>
    <t>7月</t>
  </si>
  <si>
    <t>8月</t>
  </si>
  <si>
    <t>9月</t>
  </si>
  <si>
    <t>10月</t>
  </si>
  <si>
    <t>11月</t>
  </si>
  <si>
    <t>12月</t>
  </si>
  <si>
    <t>日最高気温</t>
    <rPh sb="0" eb="1">
      <t>ニチ</t>
    </rPh>
    <rPh sb="1" eb="3">
      <t>サイコウ</t>
    </rPh>
    <rPh sb="3" eb="5">
      <t>キオン</t>
    </rPh>
    <phoneticPr fontId="6"/>
  </si>
  <si>
    <t>日最低気温</t>
    <rPh sb="0" eb="1">
      <t>ヒ</t>
    </rPh>
    <rPh sb="1" eb="3">
      <t>サイテイ</t>
    </rPh>
    <rPh sb="3" eb="5">
      <t>キオン</t>
    </rPh>
    <phoneticPr fontId="6"/>
  </si>
  <si>
    <t>平均気温</t>
    <rPh sb="0" eb="2">
      <t>ヘイキン</t>
    </rPh>
    <rPh sb="2" eb="4">
      <t>キオン</t>
    </rPh>
    <phoneticPr fontId="6"/>
  </si>
  <si>
    <t>年次</t>
    <rPh sb="0" eb="2">
      <t>ネンジ</t>
    </rPh>
    <phoneticPr fontId="6"/>
  </si>
  <si>
    <t>降水量総量</t>
    <rPh sb="0" eb="3">
      <t>コウスイリョウ</t>
    </rPh>
    <rPh sb="3" eb="5">
      <t>ソウリョウ</t>
    </rPh>
    <phoneticPr fontId="6"/>
  </si>
  <si>
    <t>降水量一日最大</t>
    <rPh sb="0" eb="3">
      <t>コウスイリョウ</t>
    </rPh>
    <rPh sb="3" eb="5">
      <t>イチニチ</t>
    </rPh>
    <rPh sb="5" eb="7">
      <t>サイダイ</t>
    </rPh>
    <phoneticPr fontId="6"/>
  </si>
  <si>
    <t>平成２７年１月１日現在</t>
    <rPh sb="0" eb="2">
      <t>ヘイセイ</t>
    </rPh>
    <rPh sb="4" eb="5">
      <t>ネン</t>
    </rPh>
    <rPh sb="6" eb="7">
      <t>ガツ</t>
    </rPh>
    <rPh sb="8" eb="9">
      <t>ニチ</t>
    </rPh>
    <rPh sb="9" eb="11">
      <t>ゲンザイ</t>
    </rPh>
    <phoneticPr fontId="6"/>
  </si>
  <si>
    <t>西大芦</t>
    <rPh sb="0" eb="3">
      <t>ニシオオアシ</t>
    </rPh>
    <phoneticPr fontId="6"/>
  </si>
  <si>
    <t>山林</t>
    <rPh sb="0" eb="2">
      <t>サンリン</t>
    </rPh>
    <phoneticPr fontId="6"/>
  </si>
  <si>
    <t>粕尾</t>
    <rPh sb="0" eb="1">
      <t>カス</t>
    </rPh>
    <rPh sb="1" eb="2">
      <t>オ</t>
    </rPh>
    <phoneticPr fontId="6"/>
  </si>
  <si>
    <t>田</t>
    <rPh sb="0" eb="1">
      <t>タ</t>
    </rPh>
    <phoneticPr fontId="6"/>
  </si>
  <si>
    <t>粟野</t>
    <rPh sb="0" eb="2">
      <t>アワノ</t>
    </rPh>
    <phoneticPr fontId="6"/>
  </si>
  <si>
    <t>畑</t>
    <rPh sb="0" eb="1">
      <t>ハタケ</t>
    </rPh>
    <phoneticPr fontId="6"/>
  </si>
  <si>
    <t>加蘇</t>
    <rPh sb="0" eb="1">
      <t>カ</t>
    </rPh>
    <rPh sb="1" eb="2">
      <t>ソ</t>
    </rPh>
    <phoneticPr fontId="6"/>
  </si>
  <si>
    <t>宅地</t>
    <rPh sb="0" eb="2">
      <t>タクチ</t>
    </rPh>
    <phoneticPr fontId="6"/>
  </si>
  <si>
    <t>永野</t>
    <rPh sb="0" eb="2">
      <t>ナガノ</t>
    </rPh>
    <phoneticPr fontId="6"/>
  </si>
  <si>
    <t>原野</t>
    <rPh sb="0" eb="2">
      <t>ゲンヤ</t>
    </rPh>
    <phoneticPr fontId="6"/>
  </si>
  <si>
    <t>南摩</t>
    <rPh sb="0" eb="2">
      <t>ナンマ</t>
    </rPh>
    <phoneticPr fontId="6"/>
  </si>
  <si>
    <t>その他</t>
    <rPh sb="0" eb="3">
      <t>ソノタ</t>
    </rPh>
    <phoneticPr fontId="6"/>
  </si>
  <si>
    <t>菊沢</t>
    <rPh sb="0" eb="2">
      <t>キクサワ</t>
    </rPh>
    <phoneticPr fontId="6"/>
  </si>
  <si>
    <t>合計</t>
    <rPh sb="0" eb="2">
      <t>ゴウケイ</t>
    </rPh>
    <phoneticPr fontId="6"/>
  </si>
  <si>
    <t>板荷</t>
    <rPh sb="0" eb="2">
      <t>イタガ</t>
    </rPh>
    <phoneticPr fontId="6"/>
  </si>
  <si>
    <t>東大芦</t>
    <rPh sb="0" eb="3">
      <t>ヒガシオオアシ</t>
    </rPh>
    <phoneticPr fontId="6"/>
  </si>
  <si>
    <t>北犬飼</t>
    <rPh sb="0" eb="1">
      <t>キタ</t>
    </rPh>
    <rPh sb="1" eb="3">
      <t>イヌカイ</t>
    </rPh>
    <phoneticPr fontId="6"/>
  </si>
  <si>
    <t>清洲</t>
    <rPh sb="0" eb="2">
      <t>キヨス</t>
    </rPh>
    <phoneticPr fontId="6"/>
  </si>
  <si>
    <t>南押原</t>
    <rPh sb="0" eb="1">
      <t>ミナミ</t>
    </rPh>
    <rPh sb="1" eb="3">
      <t>オシハラ</t>
    </rPh>
    <phoneticPr fontId="6"/>
  </si>
  <si>
    <t>北押原</t>
    <rPh sb="0" eb="1">
      <t>キタ</t>
    </rPh>
    <rPh sb="1" eb="3">
      <t>オシハラ</t>
    </rPh>
    <phoneticPr fontId="6"/>
  </si>
  <si>
    <t>鹿沼</t>
    <rPh sb="0" eb="2">
      <t>カヌマ</t>
    </rPh>
    <phoneticPr fontId="6"/>
  </si>
  <si>
    <t>東部台</t>
    <rPh sb="0" eb="3">
      <t>トウブダイ</t>
    </rPh>
    <phoneticPr fontId="6"/>
  </si>
  <si>
    <t>世帯数</t>
    <rPh sb="0" eb="3">
      <t>セタイスウ</t>
    </rPh>
    <phoneticPr fontId="6"/>
  </si>
  <si>
    <t>人口</t>
    <rPh sb="0" eb="2">
      <t>ジンコウ</t>
    </rPh>
    <phoneticPr fontId="6"/>
  </si>
  <si>
    <t>大
正
9
年</t>
    <phoneticPr fontId="6"/>
  </si>
  <si>
    <t>大
正
14
年</t>
    <phoneticPr fontId="6"/>
  </si>
  <si>
    <t>昭
和
5
年</t>
    <phoneticPr fontId="6"/>
  </si>
  <si>
    <t>昭
和
5
年</t>
    <phoneticPr fontId="6"/>
  </si>
  <si>
    <t>昭
和
10
年</t>
    <phoneticPr fontId="6"/>
  </si>
  <si>
    <t xml:space="preserve">
15
年</t>
    <phoneticPr fontId="6"/>
  </si>
  <si>
    <t xml:space="preserve">
22
年</t>
    <phoneticPr fontId="6"/>
  </si>
  <si>
    <t xml:space="preserve">
25
年</t>
    <phoneticPr fontId="6"/>
  </si>
  <si>
    <t xml:space="preserve">
30
年</t>
    <phoneticPr fontId="6"/>
  </si>
  <si>
    <t xml:space="preserve">
35
年</t>
    <phoneticPr fontId="6"/>
  </si>
  <si>
    <t xml:space="preserve">
40
年</t>
    <phoneticPr fontId="6"/>
  </si>
  <si>
    <t xml:space="preserve">
45
年</t>
    <phoneticPr fontId="6"/>
  </si>
  <si>
    <t xml:space="preserve">
50
年</t>
    <phoneticPr fontId="6"/>
  </si>
  <si>
    <t xml:space="preserve">
55
年</t>
    <phoneticPr fontId="6"/>
  </si>
  <si>
    <t xml:space="preserve">
60
年</t>
    <phoneticPr fontId="6"/>
  </si>
  <si>
    <t>平
成
2
年</t>
    <phoneticPr fontId="6"/>
  </si>
  <si>
    <t xml:space="preserve">
7
年</t>
    <phoneticPr fontId="6"/>
  </si>
  <si>
    <t xml:space="preserve">
12
年</t>
    <phoneticPr fontId="6"/>
  </si>
  <si>
    <t xml:space="preserve">
17
年</t>
    <phoneticPr fontId="6"/>
  </si>
  <si>
    <t xml:space="preserve">
17
年</t>
    <phoneticPr fontId="6"/>
  </si>
  <si>
    <t xml:space="preserve">
22
年</t>
    <phoneticPr fontId="6"/>
  </si>
  <si>
    <t>8表　　5歳階級人口ピラミッド</t>
    <rPh sb="1" eb="2">
      <t>ヒョウ</t>
    </rPh>
    <rPh sb="4" eb="6">
      <t>５サイ</t>
    </rPh>
    <rPh sb="6" eb="8">
      <t>カイキュウ</t>
    </rPh>
    <rPh sb="8" eb="10">
      <t>ジンコウ</t>
    </rPh>
    <phoneticPr fontId="6"/>
  </si>
  <si>
    <t>　　　　　　―平成12・22年国勢調査―</t>
    <rPh sb="7" eb="9">
      <t>ヘイセイ</t>
    </rPh>
    <rPh sb="14" eb="15">
      <t>ネン</t>
    </rPh>
    <rPh sb="15" eb="17">
      <t>コクセイ</t>
    </rPh>
    <rPh sb="17" eb="19">
      <t>チョウサ</t>
    </rPh>
    <phoneticPr fontId="6"/>
  </si>
  <si>
    <t>平成１２年</t>
    <rPh sb="0" eb="2">
      <t>ヘイセイ</t>
    </rPh>
    <rPh sb="4" eb="5">
      <t>ネン</t>
    </rPh>
    <phoneticPr fontId="6"/>
  </si>
  <si>
    <t>平成２２年</t>
    <rPh sb="0" eb="2">
      <t>ヘイセイ</t>
    </rPh>
    <rPh sb="4" eb="5">
      <t>ネン</t>
    </rPh>
    <phoneticPr fontId="6"/>
  </si>
  <si>
    <t>年齢</t>
  </si>
  <si>
    <t>男</t>
  </si>
  <si>
    <t>女</t>
  </si>
  <si>
    <t>年齢</t>
    <rPh sb="0" eb="2">
      <t>ネンレイ</t>
    </rPh>
    <phoneticPr fontId="6"/>
  </si>
  <si>
    <t>男</t>
    <rPh sb="0" eb="1">
      <t>オトコ</t>
    </rPh>
    <phoneticPr fontId="6"/>
  </si>
  <si>
    <t>女</t>
    <rPh sb="0" eb="1">
      <t>オンナ</t>
    </rPh>
    <phoneticPr fontId="6"/>
  </si>
  <si>
    <t>0～4</t>
  </si>
  <si>
    <t>5～9</t>
  </si>
  <si>
    <t>10～14</t>
  </si>
  <si>
    <t>15～19</t>
  </si>
  <si>
    <t>20～24</t>
  </si>
  <si>
    <t>25～29</t>
  </si>
  <si>
    <t>30～34</t>
  </si>
  <si>
    <t>35～39</t>
  </si>
  <si>
    <t>40～44</t>
  </si>
  <si>
    <t>45～49</t>
  </si>
  <si>
    <t>50～54</t>
  </si>
  <si>
    <t>55～59</t>
    <phoneticPr fontId="6"/>
  </si>
  <si>
    <t>55～59</t>
    <phoneticPr fontId="6"/>
  </si>
  <si>
    <t>60～64</t>
  </si>
  <si>
    <t>65～69</t>
  </si>
  <si>
    <t>70～74</t>
  </si>
  <si>
    <t>75～79</t>
  </si>
  <si>
    <t>80～84</t>
  </si>
  <si>
    <t>85以上</t>
  </si>
  <si>
    <t>平成１７年</t>
    <rPh sb="0" eb="2">
      <t>ヘイセイ</t>
    </rPh>
    <rPh sb="4" eb="5">
      <t>ネン</t>
    </rPh>
    <phoneticPr fontId="6"/>
  </si>
  <si>
    <t>55～59</t>
    <phoneticPr fontId="6"/>
  </si>
  <si>
    <t>平成17年合計</t>
    <rPh sb="0" eb="2">
      <t>ヘイセイ</t>
    </rPh>
    <rPh sb="4" eb="5">
      <t>ネン</t>
    </rPh>
    <rPh sb="5" eb="7">
      <t>ゴウケイ</t>
    </rPh>
    <phoneticPr fontId="6"/>
  </si>
  <si>
    <r>
      <t>〔　</t>
    </r>
    <r>
      <rPr>
        <sz val="24"/>
        <rFont val="Times New Roman"/>
        <family val="1"/>
      </rPr>
      <t>3</t>
    </r>
    <r>
      <rPr>
        <sz val="24"/>
        <rFont val="ＭＳ Ｐ明朝"/>
        <family val="1"/>
        <charset val="128"/>
      </rPr>
      <t>　〕</t>
    </r>
    <r>
      <rPr>
        <sz val="7"/>
        <rFont val="Times New Roman"/>
        <family val="1"/>
      </rPr>
      <t xml:space="preserve">   </t>
    </r>
    <r>
      <rPr>
        <sz val="24"/>
        <rFont val="ＭＳ Ｐ明朝"/>
        <family val="1"/>
        <charset val="128"/>
      </rPr>
      <t>　　事　　業　　所</t>
    </r>
    <phoneticPr fontId="6"/>
  </si>
  <si>
    <t>　(注）平成18年以前は事業所・企業統計調査、平成21年以降は経済センサスによる数値。</t>
    <rPh sb="4" eb="6">
      <t>ヘイセイ</t>
    </rPh>
    <rPh sb="8" eb="9">
      <t>ネン</t>
    </rPh>
    <rPh sb="9" eb="11">
      <t>イゼン</t>
    </rPh>
    <rPh sb="23" eb="25">
      <t>ヘイセイ</t>
    </rPh>
    <rPh sb="27" eb="28">
      <t>ネン</t>
    </rPh>
    <rPh sb="28" eb="30">
      <t>イコウ</t>
    </rPh>
    <rPh sb="31" eb="33">
      <t>ケイザイ</t>
    </rPh>
    <rPh sb="40" eb="42">
      <t>スウチ</t>
    </rPh>
    <phoneticPr fontId="6"/>
  </si>
  <si>
    <t>昭和61年</t>
    <rPh sb="0" eb="2">
      <t>ショウワ</t>
    </rPh>
    <phoneticPr fontId="6"/>
  </si>
  <si>
    <t>平成3年</t>
    <phoneticPr fontId="6"/>
  </si>
  <si>
    <t>平成8年</t>
    <phoneticPr fontId="6"/>
  </si>
  <si>
    <t>平成13年</t>
    <rPh sb="0" eb="2">
      <t>ヘイセイ</t>
    </rPh>
    <rPh sb="4" eb="5">
      <t>ネン</t>
    </rPh>
    <phoneticPr fontId="6"/>
  </si>
  <si>
    <t>平成18年</t>
    <rPh sb="0" eb="2">
      <t>ヘイセイ</t>
    </rPh>
    <rPh sb="4" eb="5">
      <t>ネン</t>
    </rPh>
    <phoneticPr fontId="6"/>
  </si>
  <si>
    <t>平成21年</t>
    <rPh sb="0" eb="2">
      <t>ヘイセイ</t>
    </rPh>
    <rPh sb="4" eb="5">
      <t>ネン</t>
    </rPh>
    <phoneticPr fontId="6"/>
  </si>
  <si>
    <t>平成24年</t>
    <rPh sb="0" eb="2">
      <t>ヘイセイ</t>
    </rPh>
    <rPh sb="4" eb="5">
      <t>ネン</t>
    </rPh>
    <phoneticPr fontId="6"/>
  </si>
  <si>
    <t>平成26年</t>
    <rPh sb="0" eb="2">
      <t>ヘイセイ</t>
    </rPh>
    <rPh sb="4" eb="5">
      <t>ネン</t>
    </rPh>
    <phoneticPr fontId="6"/>
  </si>
  <si>
    <t>事業所数</t>
  </si>
  <si>
    <t>従業者数</t>
  </si>
  <si>
    <t xml:space="preserve">  　　　　資料：平成26年経済センサス-基礎調査</t>
    <rPh sb="6" eb="8">
      <t>シリョウ</t>
    </rPh>
    <rPh sb="9" eb="11">
      <t>ヘイセイ</t>
    </rPh>
    <rPh sb="13" eb="14">
      <t>ネン</t>
    </rPh>
    <rPh sb="14" eb="16">
      <t>ケイザイ</t>
    </rPh>
    <rPh sb="21" eb="23">
      <t>キソ</t>
    </rPh>
    <rPh sb="23" eb="25">
      <t>チョウサ</t>
    </rPh>
    <phoneticPr fontId="6"/>
  </si>
  <si>
    <t>従業者数</t>
    <rPh sb="0" eb="1">
      <t>ジュウ</t>
    </rPh>
    <rPh sb="1" eb="4">
      <t>ギョウシャスウ</t>
    </rPh>
    <phoneticPr fontId="6"/>
  </si>
  <si>
    <t>事業所数</t>
    <rPh sb="0" eb="3">
      <t>ジギョウショ</t>
    </rPh>
    <rPh sb="3" eb="4">
      <t>スウ</t>
    </rPh>
    <phoneticPr fontId="6"/>
  </si>
  <si>
    <t>卸売業，小売業</t>
    <phoneticPr fontId="6"/>
  </si>
  <si>
    <t>　　F 電気・ガス・熱供給・水道業</t>
  </si>
  <si>
    <t>-</t>
    <phoneticPr fontId="6"/>
  </si>
  <si>
    <t>-</t>
  </si>
  <si>
    <t xml:space="preserve"> 製造業</t>
    <phoneticPr fontId="6"/>
  </si>
  <si>
    <t>　　I 卸売業，小売業</t>
  </si>
  <si>
    <t xml:space="preserve"> 建設業</t>
    <phoneticPr fontId="6"/>
  </si>
  <si>
    <t>　　E 製造業</t>
  </si>
  <si>
    <t xml:space="preserve"> 宿泊業，飲食サービス業</t>
    <phoneticPr fontId="6"/>
  </si>
  <si>
    <t>　　D 建設業</t>
  </si>
  <si>
    <t>生活関連サービス業，娯楽業</t>
    <phoneticPr fontId="6"/>
  </si>
  <si>
    <t>　　M 宿泊業，飲食サービス業</t>
  </si>
  <si>
    <t>医療，福祉</t>
    <phoneticPr fontId="6"/>
  </si>
  <si>
    <t>　　N 生活関連サービス業，娯楽業</t>
  </si>
  <si>
    <t>サービス業（他に分類されないもの）</t>
    <phoneticPr fontId="6"/>
  </si>
  <si>
    <t>　　P 医療，福祉</t>
  </si>
  <si>
    <t>不動産業，物品賃貸業</t>
    <phoneticPr fontId="6"/>
  </si>
  <si>
    <t>　　R サービス業（他に分類されないもの）</t>
  </si>
  <si>
    <t xml:space="preserve"> 運輸業，郵便業</t>
    <phoneticPr fontId="6"/>
  </si>
  <si>
    <t>　　K 不動産業，物品賃貸業</t>
  </si>
  <si>
    <t>学術研究，専門・技術サービス業</t>
    <phoneticPr fontId="6"/>
  </si>
  <si>
    <t>　　H 運輸業，郵便業</t>
  </si>
  <si>
    <t xml:space="preserve"> 教育，学習支援業</t>
    <phoneticPr fontId="6"/>
  </si>
  <si>
    <t>　　L 学術研究，専門・技術サービス業</t>
  </si>
  <si>
    <t xml:space="preserve"> 金融業，保険業</t>
    <phoneticPr fontId="6"/>
  </si>
  <si>
    <t>　　O 教育，学習支援業</t>
  </si>
  <si>
    <t>複合サービス事業</t>
    <phoneticPr fontId="6"/>
  </si>
  <si>
    <t>　　J 金融業，保険業</t>
  </si>
  <si>
    <t>農業，林業</t>
    <phoneticPr fontId="6"/>
  </si>
  <si>
    <t>　　Q 複合サービス事業</t>
  </si>
  <si>
    <t>情報通信業</t>
    <phoneticPr fontId="6"/>
  </si>
  <si>
    <t>　　A 農業，林業</t>
  </si>
  <si>
    <t>鉱業，採石業，砂利採取業</t>
    <phoneticPr fontId="6"/>
  </si>
  <si>
    <t>　　G 情報通信業</t>
  </si>
  <si>
    <t>　　C 鉱業，採石業，砂利採取業</t>
  </si>
  <si>
    <t xml:space="preserve">  　　　　資料：平成26年経済センサス-活動調査</t>
    <rPh sb="6" eb="8">
      <t>シリョウ</t>
    </rPh>
    <rPh sb="9" eb="11">
      <t>ヘイセイ</t>
    </rPh>
    <rPh sb="13" eb="14">
      <t>ネン</t>
    </rPh>
    <rPh sb="14" eb="16">
      <t>ケイザイ</t>
    </rPh>
    <rPh sb="21" eb="23">
      <t>カツドウ</t>
    </rPh>
    <rPh sb="23" eb="25">
      <t>チョウサ</t>
    </rPh>
    <phoneticPr fontId="6"/>
  </si>
  <si>
    <t>資料：平成２６年経済センサス-基礎調査</t>
    <rPh sb="0" eb="2">
      <t>シリョウ</t>
    </rPh>
    <rPh sb="3" eb="5">
      <t>ヘイセイ</t>
    </rPh>
    <rPh sb="7" eb="8">
      <t>ネン</t>
    </rPh>
    <rPh sb="8" eb="10">
      <t>ケイザイ</t>
    </rPh>
    <rPh sb="15" eb="17">
      <t>キソ</t>
    </rPh>
    <rPh sb="17" eb="19">
      <t>チョウサ</t>
    </rPh>
    <phoneticPr fontId="37"/>
  </si>
  <si>
    <t>鹿沼市</t>
    <rPh sb="0" eb="3">
      <t>カヌマシ</t>
    </rPh>
    <phoneticPr fontId="6"/>
  </si>
  <si>
    <t>全国</t>
    <rPh sb="0" eb="2">
      <t>ゼンコク</t>
    </rPh>
    <phoneticPr fontId="6"/>
  </si>
  <si>
    <t>全国　事業所割合（%）</t>
    <rPh sb="0" eb="2">
      <t>ゼンコク</t>
    </rPh>
    <rPh sb="3" eb="6">
      <t>ジギョウショ</t>
    </rPh>
    <rPh sb="6" eb="8">
      <t>ワリアイ</t>
    </rPh>
    <phoneticPr fontId="6"/>
  </si>
  <si>
    <t>鹿沼市　事業所割合（％）</t>
    <rPh sb="0" eb="3">
      <t>カヌマシ</t>
    </rPh>
    <rPh sb="4" eb="7">
      <t>ジギョウショ</t>
    </rPh>
    <rPh sb="7" eb="9">
      <t>ワリアイ</t>
    </rPh>
    <phoneticPr fontId="6"/>
  </si>
  <si>
    <t>　　O 教育，学習支援業</t>
    <phoneticPr fontId="6"/>
  </si>
  <si>
    <t>事業所割合鹿沼</t>
    <rPh sb="0" eb="3">
      <t>ジギョウショ</t>
    </rPh>
    <rPh sb="3" eb="5">
      <t>ワリアイ</t>
    </rPh>
    <rPh sb="5" eb="7">
      <t>カヌマ</t>
    </rPh>
    <phoneticPr fontId="6"/>
  </si>
  <si>
    <t>従業員割合鹿沼</t>
    <rPh sb="0" eb="3">
      <t>ジュウギョウイン</t>
    </rPh>
    <rPh sb="3" eb="5">
      <t>ワリアイ</t>
    </rPh>
    <rPh sb="5" eb="7">
      <t>カヌマ</t>
    </rPh>
    <phoneticPr fontId="6"/>
  </si>
  <si>
    <t>事業所鹿沼</t>
    <rPh sb="0" eb="3">
      <t>ジギョウショ</t>
    </rPh>
    <rPh sb="3" eb="5">
      <t>カヌマ</t>
    </rPh>
    <phoneticPr fontId="6"/>
  </si>
  <si>
    <t>従業員鹿沼</t>
    <rPh sb="0" eb="3">
      <t>ジュウギョウイン</t>
    </rPh>
    <rPh sb="3" eb="5">
      <t>カヌマ</t>
    </rPh>
    <phoneticPr fontId="6"/>
  </si>
  <si>
    <t>事業所割合全国</t>
    <rPh sb="0" eb="3">
      <t>ジギョウショ</t>
    </rPh>
    <rPh sb="3" eb="5">
      <t>ワリアイ</t>
    </rPh>
    <rPh sb="5" eb="7">
      <t>ゼンコク</t>
    </rPh>
    <phoneticPr fontId="6"/>
  </si>
  <si>
    <t>従業員割合全国</t>
    <rPh sb="0" eb="3">
      <t>ジュウギョウイン</t>
    </rPh>
    <rPh sb="3" eb="5">
      <t>ワリアイ</t>
    </rPh>
    <rPh sb="5" eb="7">
      <t>ゼンコク</t>
    </rPh>
    <phoneticPr fontId="6"/>
  </si>
  <si>
    <t>事業所全国</t>
    <rPh sb="0" eb="3">
      <t>ジギョウショ</t>
    </rPh>
    <rPh sb="3" eb="5">
      <t>ゼンコク</t>
    </rPh>
    <phoneticPr fontId="6"/>
  </si>
  <si>
    <t>従業員全国</t>
    <rPh sb="0" eb="3">
      <t>ジュウギョウイン</t>
    </rPh>
    <rPh sb="3" eb="5">
      <t>ゼンコク</t>
    </rPh>
    <phoneticPr fontId="6"/>
  </si>
  <si>
    <t>-</t>
    <phoneticPr fontId="6"/>
  </si>
  <si>
    <t>　　O 教育，学習支援業</t>
    <phoneticPr fontId="6"/>
  </si>
  <si>
    <t>　　S 公務（他に分類されるものを除く）</t>
  </si>
  <si>
    <t>〔　４　〕　農　業</t>
    <rPh sb="6" eb="7">
      <t>ノウ</t>
    </rPh>
    <rPh sb="8" eb="9">
      <t>ギョウ</t>
    </rPh>
    <phoneticPr fontId="6"/>
  </si>
  <si>
    <t>平成２年</t>
    <rPh sb="0" eb="2">
      <t>ヘイセイ</t>
    </rPh>
    <rPh sb="3" eb="4">
      <t>ネン</t>
    </rPh>
    <phoneticPr fontId="6"/>
  </si>
  <si>
    <t>平成７年</t>
    <rPh sb="0" eb="2">
      <t>ヘイセイ</t>
    </rPh>
    <rPh sb="3" eb="4">
      <t>ネン</t>
    </rPh>
    <phoneticPr fontId="6"/>
  </si>
  <si>
    <t>計</t>
    <rPh sb="0" eb="1">
      <t>ケイ</t>
    </rPh>
    <phoneticPr fontId="6"/>
  </si>
  <si>
    <r>
      <t xml:space="preserve">              </t>
    </r>
    <r>
      <rPr>
        <sz val="36"/>
        <rFont val="ＭＳ Ｐ明朝"/>
        <family val="1"/>
        <charset val="128"/>
      </rPr>
      <t>〔</t>
    </r>
    <r>
      <rPr>
        <sz val="36"/>
        <rFont val="Times New Roman"/>
        <family val="1"/>
      </rPr>
      <t xml:space="preserve">   5</t>
    </r>
    <r>
      <rPr>
        <sz val="36"/>
        <rFont val="ＭＳ Ｐ明朝"/>
        <family val="1"/>
        <charset val="128"/>
      </rPr>
      <t>　〕</t>
    </r>
    <r>
      <rPr>
        <sz val="36"/>
        <rFont val="Times New Roman"/>
        <family val="1"/>
      </rPr>
      <t xml:space="preserve">   </t>
    </r>
    <r>
      <rPr>
        <sz val="36"/>
        <rFont val="ＭＳ Ｐ明朝"/>
        <family val="1"/>
        <charset val="128"/>
      </rPr>
      <t>　　工　　　業</t>
    </r>
    <phoneticPr fontId="6"/>
  </si>
  <si>
    <r>
      <rPr>
        <sz val="20"/>
        <rFont val="ＭＳ Ｐ明朝"/>
        <family val="1"/>
        <charset val="128"/>
      </rPr>
      <t xml:space="preserve"> １１表　事業所･従業者数･製造品出荷額等の推移　</t>
    </r>
    <r>
      <rPr>
        <sz val="18"/>
        <rFont val="ＭＳ Ｐ明朝"/>
        <family val="1"/>
        <charset val="128"/>
      </rPr>
      <t>－工業統計調査－</t>
    </r>
    <r>
      <rPr>
        <sz val="20"/>
        <rFont val="ＭＳ Ｐ明朝"/>
        <family val="1"/>
        <charset val="128"/>
      </rPr>
      <t>　</t>
    </r>
    <r>
      <rPr>
        <sz val="20"/>
        <rFont val="ＭＳ Ｐゴシック"/>
        <family val="3"/>
        <charset val="128"/>
      </rPr>
      <t xml:space="preserve">
　　　　　　　　　　　　　　　　　　　　　　　　　　　　　　</t>
    </r>
    <r>
      <rPr>
        <sz val="20"/>
        <rFont val="ＭＳ Ｐ明朝"/>
        <family val="1"/>
        <charset val="128"/>
      </rPr>
      <t>　　　</t>
    </r>
    <r>
      <rPr>
        <sz val="12"/>
        <rFont val="ＭＳ Ｐ明朝"/>
        <family val="1"/>
        <charset val="128"/>
      </rPr>
      <t>（従業員4人以上の事業所）</t>
    </r>
    <r>
      <rPr>
        <sz val="12"/>
        <rFont val="ＭＳ Ｐゴシック"/>
        <family val="3"/>
        <charset val="128"/>
      </rPr>
      <t xml:space="preserve">
　　　　　　　　　　　　　　　　　　　　　　　　　　　　　　　　　　　　　　　　　　　　　</t>
    </r>
    <r>
      <rPr>
        <sz val="20"/>
        <rFont val="ＭＳ Ｐゴシック"/>
        <family val="3"/>
        <charset val="128"/>
      </rPr>
      <t xml:space="preserve">
</t>
    </r>
    <rPh sb="3" eb="4">
      <t>ヒョウ</t>
    </rPh>
    <rPh sb="5" eb="8">
      <t>ジギョウショ</t>
    </rPh>
    <rPh sb="9" eb="10">
      <t>ジュウ</t>
    </rPh>
    <rPh sb="10" eb="13">
      <t>ギョウシャスウ</t>
    </rPh>
    <rPh sb="14" eb="17">
      <t>セイゾウヒン</t>
    </rPh>
    <rPh sb="17" eb="19">
      <t>シュッカ</t>
    </rPh>
    <rPh sb="19" eb="21">
      <t>ガクトウ</t>
    </rPh>
    <rPh sb="22" eb="24">
      <t>スイイ</t>
    </rPh>
    <phoneticPr fontId="6"/>
  </si>
  <si>
    <t>製造品出荷額等(億円）
従　業　者　数　　　(人）</t>
    <rPh sb="0" eb="3">
      <t>セイゾウヒン</t>
    </rPh>
    <rPh sb="3" eb="4">
      <t>デ</t>
    </rPh>
    <rPh sb="4" eb="5">
      <t>ニ</t>
    </rPh>
    <rPh sb="5" eb="6">
      <t>ガク</t>
    </rPh>
    <rPh sb="6" eb="7">
      <t>トウ</t>
    </rPh>
    <rPh sb="8" eb="9">
      <t>オク</t>
    </rPh>
    <rPh sb="9" eb="10">
      <t>エン</t>
    </rPh>
    <rPh sb="12" eb="13">
      <t>ジュウ</t>
    </rPh>
    <rPh sb="14" eb="15">
      <t>ギョウ</t>
    </rPh>
    <rPh sb="16" eb="17">
      <t>シャ</t>
    </rPh>
    <rPh sb="18" eb="19">
      <t>カズ</t>
    </rPh>
    <rPh sb="23" eb="24">
      <t>ニン</t>
    </rPh>
    <phoneticPr fontId="6"/>
  </si>
  <si>
    <t>事業所数（所）</t>
    <rPh sb="0" eb="3">
      <t>ジギョウショ</t>
    </rPh>
    <rPh sb="3" eb="4">
      <t>スウ</t>
    </rPh>
    <rPh sb="5" eb="6">
      <t>ショ</t>
    </rPh>
    <phoneticPr fontId="6"/>
  </si>
  <si>
    <t>（注）本項において、平成23年の数値は経済センサス-活動調査（平成24年2月1日現在）、その他は工業統計調査（各年12月31日現在）による数値。</t>
    <rPh sb="1" eb="2">
      <t>チュウ</t>
    </rPh>
    <rPh sb="3" eb="5">
      <t>ホンコウ</t>
    </rPh>
    <rPh sb="10" eb="12">
      <t>ヘイセイ</t>
    </rPh>
    <rPh sb="14" eb="15">
      <t>ネン</t>
    </rPh>
    <rPh sb="16" eb="18">
      <t>スウチ</t>
    </rPh>
    <rPh sb="19" eb="21">
      <t>ケイザイ</t>
    </rPh>
    <rPh sb="26" eb="28">
      <t>カツドウ</t>
    </rPh>
    <rPh sb="28" eb="30">
      <t>チョウサ</t>
    </rPh>
    <rPh sb="31" eb="33">
      <t>ヘイセイ</t>
    </rPh>
    <rPh sb="35" eb="36">
      <t>ネン</t>
    </rPh>
    <rPh sb="37" eb="38">
      <t>ガツ</t>
    </rPh>
    <rPh sb="39" eb="40">
      <t>ニチ</t>
    </rPh>
    <rPh sb="40" eb="42">
      <t>ゲンザイ</t>
    </rPh>
    <rPh sb="46" eb="47">
      <t>タ</t>
    </rPh>
    <rPh sb="48" eb="50">
      <t>コウギョウ</t>
    </rPh>
    <rPh sb="49" eb="50">
      <t>ギョウ</t>
    </rPh>
    <rPh sb="50" eb="52">
      <t>トウケイ</t>
    </rPh>
    <rPh sb="52" eb="54">
      <t>チョウサ</t>
    </rPh>
    <rPh sb="55" eb="57">
      <t>カクネン</t>
    </rPh>
    <rPh sb="63" eb="65">
      <t>ゲンザイ</t>
    </rPh>
    <rPh sb="69" eb="71">
      <t>スウチ</t>
    </rPh>
    <phoneticPr fontId="6"/>
  </si>
  <si>
    <t>　ただし、売上金額、費用等の経理事項は、活動調査は平成23年1年間、工業統計は調査年1年間の数値。
　また、従業員、付加価値額は工業統計の集計における定義に合わせた形で再集計しているため、平成24年経済センサス-活動調査における集計の結果とは異なる。</t>
    <rPh sb="5" eb="6">
      <t>ウ</t>
    </rPh>
    <rPh sb="6" eb="7">
      <t>ア</t>
    </rPh>
    <rPh sb="7" eb="9">
      <t>キンガク</t>
    </rPh>
    <rPh sb="10" eb="12">
      <t>ヒヨウ</t>
    </rPh>
    <rPh sb="12" eb="13">
      <t>ナド</t>
    </rPh>
    <rPh sb="14" eb="16">
      <t>ケイリ</t>
    </rPh>
    <rPh sb="16" eb="18">
      <t>ジコウ</t>
    </rPh>
    <rPh sb="20" eb="22">
      <t>カツドウ</t>
    </rPh>
    <rPh sb="22" eb="24">
      <t>チョウサ</t>
    </rPh>
    <rPh sb="25" eb="27">
      <t>ヘイセイ</t>
    </rPh>
    <rPh sb="29" eb="30">
      <t>ネン</t>
    </rPh>
    <rPh sb="31" eb="33">
      <t>ネンカン</t>
    </rPh>
    <rPh sb="34" eb="36">
      <t>コウギョウ</t>
    </rPh>
    <rPh sb="36" eb="38">
      <t>トウケイ</t>
    </rPh>
    <rPh sb="39" eb="41">
      <t>チョウサ</t>
    </rPh>
    <rPh sb="41" eb="42">
      <t>ネン</t>
    </rPh>
    <rPh sb="43" eb="44">
      <t>ネン</t>
    </rPh>
    <rPh sb="44" eb="45">
      <t>カン</t>
    </rPh>
    <rPh sb="46" eb="48">
      <t>スウチ</t>
    </rPh>
    <rPh sb="54" eb="57">
      <t>ジュウギョウイン</t>
    </rPh>
    <rPh sb="58" eb="60">
      <t>フカ</t>
    </rPh>
    <rPh sb="60" eb="62">
      <t>カチ</t>
    </rPh>
    <rPh sb="62" eb="63">
      <t>ガク</t>
    </rPh>
    <rPh sb="64" eb="66">
      <t>コウギョウ</t>
    </rPh>
    <rPh sb="66" eb="68">
      <t>トウケイ</t>
    </rPh>
    <rPh sb="69" eb="71">
      <t>シュウケイ</t>
    </rPh>
    <rPh sb="75" eb="77">
      <t>テイギ</t>
    </rPh>
    <rPh sb="78" eb="79">
      <t>ア</t>
    </rPh>
    <rPh sb="82" eb="83">
      <t>カタチ</t>
    </rPh>
    <rPh sb="84" eb="87">
      <t>サイシュウケイ</t>
    </rPh>
    <rPh sb="94" eb="96">
      <t>ヘイセイ</t>
    </rPh>
    <rPh sb="98" eb="99">
      <t>ネン</t>
    </rPh>
    <rPh sb="99" eb="101">
      <t>ケイザイ</t>
    </rPh>
    <rPh sb="106" eb="108">
      <t>カツドウ</t>
    </rPh>
    <rPh sb="108" eb="110">
      <t>チョウサ</t>
    </rPh>
    <rPh sb="114" eb="116">
      <t>シュウケイ</t>
    </rPh>
    <rPh sb="117" eb="119">
      <t>ケッカ</t>
    </rPh>
    <rPh sb="121" eb="122">
      <t>コト</t>
    </rPh>
    <phoneticPr fontId="6"/>
  </si>
  <si>
    <t>製造品出荷額</t>
    <rPh sb="0" eb="3">
      <t>セイゾウヒン</t>
    </rPh>
    <rPh sb="3" eb="4">
      <t>デ</t>
    </rPh>
    <rPh sb="4" eb="5">
      <t>ニ</t>
    </rPh>
    <rPh sb="5" eb="6">
      <t>ガク</t>
    </rPh>
    <phoneticPr fontId="6"/>
  </si>
  <si>
    <t>製造品出荷額等</t>
    <rPh sb="0" eb="3">
      <t>セイゾウヒン</t>
    </rPh>
    <rPh sb="3" eb="4">
      <t>デ</t>
    </rPh>
    <rPh sb="4" eb="5">
      <t>ニ</t>
    </rPh>
    <rPh sb="5" eb="6">
      <t>ガク</t>
    </rPh>
    <rPh sb="6" eb="7">
      <t>トウ</t>
    </rPh>
    <phoneticPr fontId="6"/>
  </si>
  <si>
    <t>従業者数</t>
    <rPh sb="0" eb="3">
      <t>ジュウギョウシャ</t>
    </rPh>
    <rPh sb="3" eb="4">
      <t>カズ</t>
    </rPh>
    <phoneticPr fontId="6"/>
  </si>
  <si>
    <t>平成15年</t>
    <rPh sb="0" eb="2">
      <t>ヘイセイ</t>
    </rPh>
    <rPh sb="4" eb="5">
      <t>ネン</t>
    </rPh>
    <phoneticPr fontId="6"/>
  </si>
  <si>
    <t>平成16年</t>
    <rPh sb="0" eb="2">
      <t>ヘイセイ</t>
    </rPh>
    <rPh sb="4" eb="5">
      <t>ネン</t>
    </rPh>
    <phoneticPr fontId="6"/>
  </si>
  <si>
    <t>平成17年</t>
    <rPh sb="0" eb="2">
      <t>ヘイセイ</t>
    </rPh>
    <rPh sb="4" eb="5">
      <t>ネン</t>
    </rPh>
    <phoneticPr fontId="6"/>
  </si>
  <si>
    <t>平成19年</t>
    <rPh sb="0" eb="2">
      <t>ヘイセイ</t>
    </rPh>
    <rPh sb="4" eb="5">
      <t>ネン</t>
    </rPh>
    <phoneticPr fontId="6"/>
  </si>
  <si>
    <t>平成20年</t>
    <rPh sb="0" eb="2">
      <t>ヘイセイ</t>
    </rPh>
    <rPh sb="4" eb="5">
      <t>ネン</t>
    </rPh>
    <phoneticPr fontId="6"/>
  </si>
  <si>
    <t>平成22年</t>
    <rPh sb="0" eb="2">
      <t>ヘイセイ</t>
    </rPh>
    <rPh sb="4" eb="5">
      <t>ネン</t>
    </rPh>
    <phoneticPr fontId="6"/>
  </si>
  <si>
    <t>平成23年</t>
    <rPh sb="0" eb="2">
      <t>ヘイセイ</t>
    </rPh>
    <rPh sb="4" eb="5">
      <t>ネン</t>
    </rPh>
    <phoneticPr fontId="6"/>
  </si>
  <si>
    <t>平成25年</t>
    <rPh sb="0" eb="2">
      <t>ヘイセイ</t>
    </rPh>
    <rPh sb="4" eb="5">
      <t>ネン</t>
    </rPh>
    <phoneticPr fontId="6"/>
  </si>
  <si>
    <t>H25事業所数</t>
    <rPh sb="3" eb="6">
      <t>ジギョウショ</t>
    </rPh>
    <rPh sb="6" eb="7">
      <t>スウ</t>
    </rPh>
    <phoneticPr fontId="6"/>
  </si>
  <si>
    <t>総     数</t>
  </si>
  <si>
    <t>家具</t>
    <rPh sb="0" eb="2">
      <t>カグ</t>
    </rPh>
    <phoneticPr fontId="6"/>
  </si>
  <si>
    <t>金属</t>
    <rPh sb="0" eb="2">
      <t>キンゾク</t>
    </rPh>
    <phoneticPr fontId="6"/>
  </si>
  <si>
    <t>プラスチック</t>
    <phoneticPr fontId="6"/>
  </si>
  <si>
    <t>木材・木製品</t>
    <rPh sb="0" eb="2">
      <t>モクザイ</t>
    </rPh>
    <rPh sb="3" eb="6">
      <t>モクセイヒン</t>
    </rPh>
    <phoneticPr fontId="6"/>
  </si>
  <si>
    <t>輸送用機械</t>
    <rPh sb="0" eb="2">
      <t>ユソウ</t>
    </rPh>
    <rPh sb="2" eb="3">
      <t>ヨウ</t>
    </rPh>
    <rPh sb="3" eb="5">
      <t>キカイ</t>
    </rPh>
    <phoneticPr fontId="6"/>
  </si>
  <si>
    <t>生産用機械</t>
    <rPh sb="0" eb="2">
      <t>セイサン</t>
    </rPh>
    <rPh sb="2" eb="3">
      <t>ヨウ</t>
    </rPh>
    <rPh sb="3" eb="5">
      <t>キカイ</t>
    </rPh>
    <phoneticPr fontId="6"/>
  </si>
  <si>
    <t>食料品</t>
    <rPh sb="0" eb="3">
      <t>ショクリョウヒン</t>
    </rPh>
    <phoneticPr fontId="6"/>
  </si>
  <si>
    <t>窯業・土石</t>
    <rPh sb="0" eb="2">
      <t>ヨウギョウ</t>
    </rPh>
    <rPh sb="3" eb="5">
      <t>ドセキ</t>
    </rPh>
    <phoneticPr fontId="6"/>
  </si>
  <si>
    <t>はん用機械</t>
    <rPh sb="2" eb="3">
      <t>ヨウ</t>
    </rPh>
    <rPh sb="3" eb="5">
      <t>キカイ</t>
    </rPh>
    <phoneticPr fontId="6"/>
  </si>
  <si>
    <t>電子部品</t>
    <rPh sb="0" eb="2">
      <t>デンシ</t>
    </rPh>
    <rPh sb="2" eb="4">
      <t>ブヒン</t>
    </rPh>
    <phoneticPr fontId="6"/>
  </si>
  <si>
    <t>業務用機械</t>
    <rPh sb="0" eb="2">
      <t>ギョウム</t>
    </rPh>
    <rPh sb="2" eb="3">
      <t>ヨウ</t>
    </rPh>
    <rPh sb="3" eb="5">
      <t>キカイ</t>
    </rPh>
    <phoneticPr fontId="6"/>
  </si>
  <si>
    <t>電気機械</t>
    <rPh sb="0" eb="2">
      <t>デンキ</t>
    </rPh>
    <rPh sb="2" eb="4">
      <t>キカイ</t>
    </rPh>
    <phoneticPr fontId="6"/>
  </si>
  <si>
    <t>繊維</t>
    <rPh sb="0" eb="2">
      <t>センイ</t>
    </rPh>
    <phoneticPr fontId="6"/>
  </si>
  <si>
    <t>印刷</t>
    <rPh sb="0" eb="2">
      <t>インサツ</t>
    </rPh>
    <phoneticPr fontId="6"/>
  </si>
  <si>
    <t>その他の業種</t>
    <rPh sb="2" eb="3">
      <t>タ</t>
    </rPh>
    <rPh sb="4" eb="6">
      <t>ギョウシュ</t>
    </rPh>
    <phoneticPr fontId="6"/>
  </si>
  <si>
    <t>H25従業員数</t>
    <rPh sb="3" eb="6">
      <t>ジュウギョウイン</t>
    </rPh>
    <rPh sb="6" eb="7">
      <t>スウ</t>
    </rPh>
    <phoneticPr fontId="6"/>
  </si>
  <si>
    <t>非鉄</t>
    <rPh sb="0" eb="2">
      <t>ヒテツ</t>
    </rPh>
    <phoneticPr fontId="6"/>
  </si>
  <si>
    <t>窯業・土石</t>
    <rPh sb="0" eb="2">
      <t>ヨウギョウ</t>
    </rPh>
    <rPh sb="3" eb="4">
      <t>ツチ</t>
    </rPh>
    <rPh sb="4" eb="5">
      <t>イシ</t>
    </rPh>
    <phoneticPr fontId="6"/>
  </si>
  <si>
    <t>ゴム</t>
    <phoneticPr fontId="6"/>
  </si>
  <si>
    <t>H25製造品出荷額</t>
    <rPh sb="3" eb="6">
      <t>セイゾウヒン</t>
    </rPh>
    <rPh sb="6" eb="8">
      <t>シュッカ</t>
    </rPh>
    <rPh sb="8" eb="9">
      <t>ガク</t>
    </rPh>
    <phoneticPr fontId="6"/>
  </si>
  <si>
    <t>プラスチック</t>
    <phoneticPr fontId="6"/>
  </si>
  <si>
    <t>輸送機械</t>
    <rPh sb="0" eb="2">
      <t>ユソウ</t>
    </rPh>
    <rPh sb="2" eb="4">
      <t>キカイ</t>
    </rPh>
    <phoneticPr fontId="6"/>
  </si>
  <si>
    <t>木材</t>
    <rPh sb="0" eb="2">
      <t>モクザイ</t>
    </rPh>
    <phoneticPr fontId="6"/>
  </si>
  <si>
    <t>業務機械</t>
    <rPh sb="0" eb="2">
      <t>ギョウム</t>
    </rPh>
    <rPh sb="2" eb="4">
      <t>キカイ</t>
    </rPh>
    <phoneticPr fontId="6"/>
  </si>
  <si>
    <t>生産機械</t>
    <rPh sb="0" eb="2">
      <t>セイサン</t>
    </rPh>
    <rPh sb="2" eb="4">
      <t>キカイ</t>
    </rPh>
    <phoneticPr fontId="6"/>
  </si>
  <si>
    <t>※化学、石油・石炭は秘匿対象のためその他へ合算</t>
    <rPh sb="1" eb="3">
      <t>カガク</t>
    </rPh>
    <rPh sb="4" eb="6">
      <t>セキユ</t>
    </rPh>
    <rPh sb="7" eb="9">
      <t>セキタン</t>
    </rPh>
    <rPh sb="10" eb="12">
      <t>ヒトク</t>
    </rPh>
    <rPh sb="12" eb="14">
      <t>タイショウ</t>
    </rPh>
    <rPh sb="19" eb="20">
      <t>タ</t>
    </rPh>
    <rPh sb="21" eb="23">
      <t>ガッサン</t>
    </rPh>
    <phoneticPr fontId="6"/>
  </si>
  <si>
    <t>年</t>
    <rPh sb="0" eb="1">
      <t>ネン</t>
    </rPh>
    <phoneticPr fontId="6"/>
  </si>
  <si>
    <t>年間商品販売額</t>
    <rPh sb="0" eb="2">
      <t>ネンカン</t>
    </rPh>
    <rPh sb="2" eb="4">
      <t>ショウヒン</t>
    </rPh>
    <rPh sb="4" eb="6">
      <t>ハンバイ</t>
    </rPh>
    <rPh sb="6" eb="7">
      <t>ガク</t>
    </rPh>
    <phoneticPr fontId="6"/>
  </si>
  <si>
    <t>昭和60</t>
    <rPh sb="0" eb="2">
      <t>ショウワ</t>
    </rPh>
    <phoneticPr fontId="6"/>
  </si>
  <si>
    <t>平成３</t>
    <rPh sb="0" eb="2">
      <t>ヘイセイ</t>
    </rPh>
    <phoneticPr fontId="6"/>
  </si>
  <si>
    <t>14表　　産業中分類別事業所数等の割合</t>
    <rPh sb="2" eb="3">
      <t>ヒョウ</t>
    </rPh>
    <rPh sb="5" eb="7">
      <t>サンギョウ</t>
    </rPh>
    <rPh sb="7" eb="10">
      <t>チュウブンルイ</t>
    </rPh>
    <rPh sb="10" eb="11">
      <t>ベツ</t>
    </rPh>
    <rPh sb="11" eb="14">
      <t>ジギョウショ</t>
    </rPh>
    <rPh sb="14" eb="15">
      <t>スウ</t>
    </rPh>
    <rPh sb="15" eb="16">
      <t>ナド</t>
    </rPh>
    <rPh sb="17" eb="19">
      <t>ワリアイ</t>
    </rPh>
    <phoneticPr fontId="6"/>
  </si>
  <si>
    <r>
      <t>第1図　産業中分類別</t>
    </r>
    <r>
      <rPr>
        <sz val="11"/>
        <rFont val="ＭＳ Ｐゴシック"/>
        <family val="3"/>
        <charset val="128"/>
      </rPr>
      <t>事業所数割合</t>
    </r>
    <rPh sb="0" eb="1">
      <t>ダイ</t>
    </rPh>
    <rPh sb="2" eb="3">
      <t>ズ</t>
    </rPh>
    <rPh sb="4" eb="6">
      <t>サンギョウ</t>
    </rPh>
    <rPh sb="6" eb="9">
      <t>チュウブンルイ</t>
    </rPh>
    <rPh sb="9" eb="10">
      <t>ベツ</t>
    </rPh>
    <rPh sb="10" eb="13">
      <t>ジギョウショ</t>
    </rPh>
    <rPh sb="13" eb="14">
      <t>スウ</t>
    </rPh>
    <rPh sb="14" eb="16">
      <t>ワリアイ</t>
    </rPh>
    <phoneticPr fontId="6"/>
  </si>
  <si>
    <t>第2図　産業中分類別従業者数割合</t>
    <rPh sb="0" eb="1">
      <t>ダイ</t>
    </rPh>
    <rPh sb="2" eb="3">
      <t>ズ</t>
    </rPh>
    <rPh sb="4" eb="6">
      <t>サンギョウ</t>
    </rPh>
    <rPh sb="6" eb="9">
      <t>チュウブンルイ</t>
    </rPh>
    <rPh sb="9" eb="10">
      <t>ベツ</t>
    </rPh>
    <rPh sb="10" eb="11">
      <t>ジュウ</t>
    </rPh>
    <rPh sb="11" eb="14">
      <t>ギョウシャスウ</t>
    </rPh>
    <rPh sb="14" eb="16">
      <t>ワリアイ</t>
    </rPh>
    <phoneticPr fontId="6"/>
  </si>
  <si>
    <t>第3図　産業中分類別年間商品販売額割合</t>
    <rPh sb="0" eb="1">
      <t>ダイ</t>
    </rPh>
    <rPh sb="2" eb="3">
      <t>ズ</t>
    </rPh>
    <rPh sb="4" eb="6">
      <t>サンギョウ</t>
    </rPh>
    <rPh sb="6" eb="7">
      <t>ナカ</t>
    </rPh>
    <rPh sb="7" eb="9">
      <t>ブンルイ</t>
    </rPh>
    <rPh sb="9" eb="10">
      <t>ベツ</t>
    </rPh>
    <rPh sb="10" eb="12">
      <t>ネンカン</t>
    </rPh>
    <rPh sb="12" eb="14">
      <t>ショウヒン</t>
    </rPh>
    <rPh sb="14" eb="16">
      <t>ハンバイ</t>
    </rPh>
    <rPh sb="16" eb="17">
      <t>ガク</t>
    </rPh>
    <rPh sb="17" eb="19">
      <t>ワリアイ</t>
    </rPh>
    <phoneticPr fontId="6"/>
  </si>
  <si>
    <t>資料：平成26年商業統計調査</t>
    <rPh sb="0" eb="2">
      <t>シリョウ</t>
    </rPh>
    <rPh sb="3" eb="5">
      <t>ヘイセイ</t>
    </rPh>
    <rPh sb="7" eb="8">
      <t>ネン</t>
    </rPh>
    <rPh sb="8" eb="10">
      <t>ショウギョウ</t>
    </rPh>
    <rPh sb="10" eb="12">
      <t>トウケイ</t>
    </rPh>
    <rPh sb="12" eb="14">
      <t>チョウサ</t>
    </rPh>
    <phoneticPr fontId="6"/>
  </si>
  <si>
    <t>商店数</t>
    <rPh sb="0" eb="2">
      <t>ショウテン</t>
    </rPh>
    <rPh sb="2" eb="3">
      <t>スウ</t>
    </rPh>
    <phoneticPr fontId="6"/>
  </si>
  <si>
    <t>その他の小売業</t>
  </si>
  <si>
    <t>飲食料品小売業</t>
  </si>
  <si>
    <t>機械器具小売業</t>
  </si>
  <si>
    <t>その他の卸売業</t>
  </si>
  <si>
    <t>建築材料，鉱物・金属材料等卸売業</t>
  </si>
  <si>
    <t>織物・衣服・身の回り品小売業</t>
  </si>
  <si>
    <t>機械器具卸売業</t>
  </si>
  <si>
    <t>飲食料品卸売業</t>
  </si>
  <si>
    <t>その他</t>
    <rPh sb="2" eb="3">
      <t>タ</t>
    </rPh>
    <phoneticPr fontId="6"/>
  </si>
  <si>
    <t>従業者数</t>
    <rPh sb="0" eb="3">
      <t>ジュウギョウシャ</t>
    </rPh>
    <rPh sb="3" eb="4">
      <t>スウ</t>
    </rPh>
    <phoneticPr fontId="6"/>
  </si>
  <si>
    <t>事業所数</t>
    <rPh sb="0" eb="3">
      <t>ジギョウショ</t>
    </rPh>
    <rPh sb="3" eb="4">
      <t>スウ</t>
    </rPh>
    <phoneticPr fontId="52"/>
  </si>
  <si>
    <t>従業者数</t>
    <rPh sb="0" eb="1">
      <t>ジュウ</t>
    </rPh>
    <rPh sb="1" eb="4">
      <t>ギョウシャスウ</t>
    </rPh>
    <phoneticPr fontId="52"/>
  </si>
  <si>
    <t>年間販売額</t>
    <rPh sb="0" eb="2">
      <t>ネンカン</t>
    </rPh>
    <rPh sb="2" eb="4">
      <t>ハンバイ</t>
    </rPh>
    <rPh sb="4" eb="5">
      <t>ガク</t>
    </rPh>
    <phoneticPr fontId="52"/>
  </si>
  <si>
    <t>60</t>
  </si>
  <si>
    <t>58</t>
  </si>
  <si>
    <t>53</t>
  </si>
  <si>
    <t>59</t>
  </si>
  <si>
    <t>55</t>
  </si>
  <si>
    <t>Ｘ</t>
  </si>
  <si>
    <t>各種商品小売業</t>
  </si>
  <si>
    <t>54</t>
  </si>
  <si>
    <t>56</t>
  </si>
  <si>
    <t>52</t>
  </si>
  <si>
    <t>57</t>
  </si>
  <si>
    <t>61</t>
  </si>
  <si>
    <t>無店舗小売業</t>
  </si>
  <si>
    <t>50</t>
  </si>
  <si>
    <t>各種商品卸売業</t>
  </si>
  <si>
    <t>51</t>
  </si>
  <si>
    <t>繊維・衣服等卸売業</t>
  </si>
  <si>
    <t>その他</t>
    <phoneticPr fontId="6"/>
  </si>
  <si>
    <r>
      <t>〔</t>
    </r>
    <r>
      <rPr>
        <sz val="24"/>
        <rFont val="Times New Roman"/>
        <family val="1"/>
      </rPr>
      <t xml:space="preserve">   7</t>
    </r>
    <r>
      <rPr>
        <sz val="24"/>
        <rFont val="ＭＳ Ｐ明朝"/>
        <family val="1"/>
        <charset val="128"/>
      </rPr>
      <t>　〕　</t>
    </r>
    <r>
      <rPr>
        <sz val="24"/>
        <rFont val="Times New Roman"/>
        <family val="1"/>
      </rPr>
      <t xml:space="preserve">  </t>
    </r>
    <r>
      <rPr>
        <sz val="24"/>
        <rFont val="ＭＳ Ｐ明朝"/>
        <family val="1"/>
        <charset val="128"/>
      </rPr>
      <t>電気・ガス・水道</t>
    </r>
    <rPh sb="10" eb="12">
      <t>デンキ</t>
    </rPh>
    <rPh sb="16" eb="18">
      <t>スイドウ</t>
    </rPh>
    <phoneticPr fontId="6"/>
  </si>
  <si>
    <t>15表　上水道の給水量と給水人口の推移</t>
    <rPh sb="2" eb="3">
      <t>ヒョウ</t>
    </rPh>
    <rPh sb="4" eb="7">
      <t>ジョウスイドウ</t>
    </rPh>
    <rPh sb="8" eb="10">
      <t>キュウスイ</t>
    </rPh>
    <rPh sb="10" eb="11">
      <t>リョウ</t>
    </rPh>
    <rPh sb="12" eb="14">
      <t>キュウスイ</t>
    </rPh>
    <rPh sb="14" eb="16">
      <t>ジンコウ</t>
    </rPh>
    <rPh sb="17" eb="19">
      <t>スイイ</t>
    </rPh>
    <phoneticPr fontId="6"/>
  </si>
  <si>
    <t>年度</t>
    <rPh sb="0" eb="2">
      <t>ネンド</t>
    </rPh>
    <phoneticPr fontId="6"/>
  </si>
  <si>
    <t>22年度</t>
    <rPh sb="2" eb="4">
      <t>ネンド</t>
    </rPh>
    <phoneticPr fontId="6"/>
  </si>
  <si>
    <t>23年度</t>
    <rPh sb="2" eb="4">
      <t>ネンド</t>
    </rPh>
    <phoneticPr fontId="6"/>
  </si>
  <si>
    <t>24年度</t>
    <rPh sb="2" eb="4">
      <t>ネンド</t>
    </rPh>
    <phoneticPr fontId="6"/>
  </si>
  <si>
    <t>25年度</t>
    <rPh sb="2" eb="4">
      <t>ネンド</t>
    </rPh>
    <phoneticPr fontId="6"/>
  </si>
  <si>
    <t>26年度</t>
    <rPh sb="2" eb="4">
      <t>ネンド</t>
    </rPh>
    <phoneticPr fontId="6"/>
  </si>
  <si>
    <t>給水量（千立方㍍）</t>
    <rPh sb="0" eb="2">
      <t>キュウスイ</t>
    </rPh>
    <rPh sb="2" eb="3">
      <t>リョウ</t>
    </rPh>
    <rPh sb="4" eb="5">
      <t>セン</t>
    </rPh>
    <rPh sb="5" eb="7">
      <t>リッポウ</t>
    </rPh>
    <phoneticPr fontId="6"/>
  </si>
  <si>
    <t>給水人口</t>
    <phoneticPr fontId="6"/>
  </si>
  <si>
    <r>
      <t>〔</t>
    </r>
    <r>
      <rPr>
        <sz val="24"/>
        <rFont val="Times New Roman"/>
        <family val="1"/>
      </rPr>
      <t xml:space="preserve">   8</t>
    </r>
    <r>
      <rPr>
        <sz val="24"/>
        <rFont val="ＭＳ Ｐ明朝"/>
        <family val="1"/>
        <charset val="128"/>
      </rPr>
      <t>　〕　</t>
    </r>
    <r>
      <rPr>
        <sz val="24"/>
        <rFont val="Times New Roman"/>
        <family val="1"/>
      </rPr>
      <t> </t>
    </r>
    <r>
      <rPr>
        <sz val="24"/>
        <rFont val="ＭＳ Ｐ明朝"/>
        <family val="1"/>
        <charset val="128"/>
      </rPr>
      <t>　</t>
    </r>
    <r>
      <rPr>
        <sz val="24"/>
        <rFont val="Times New Roman"/>
        <family val="1"/>
      </rPr>
      <t xml:space="preserve"> </t>
    </r>
    <r>
      <rPr>
        <sz val="24"/>
        <rFont val="ＭＳ Ｐ明朝"/>
        <family val="1"/>
        <charset val="128"/>
      </rPr>
      <t>運輸・通信</t>
    </r>
    <rPh sb="11" eb="13">
      <t>ウンユ</t>
    </rPh>
    <rPh sb="14" eb="16">
      <t>ツウシン</t>
    </rPh>
    <phoneticPr fontId="6"/>
  </si>
  <si>
    <t>　　　　　　　１６表　自動車・軽自動車の保有台数の推移</t>
    <rPh sb="9" eb="10">
      <t>ヒョウ</t>
    </rPh>
    <rPh sb="11" eb="14">
      <t>ジドウシャ</t>
    </rPh>
    <rPh sb="15" eb="19">
      <t>ケイジドウシャ</t>
    </rPh>
    <rPh sb="20" eb="22">
      <t>ホユウ</t>
    </rPh>
    <rPh sb="22" eb="24">
      <t>ダイスウ</t>
    </rPh>
    <rPh sb="25" eb="27">
      <t>スイイ</t>
    </rPh>
    <phoneticPr fontId="6"/>
  </si>
  <si>
    <t>平成22年度</t>
    <rPh sb="0" eb="2">
      <t>ヘイセイ</t>
    </rPh>
    <rPh sb="4" eb="6">
      <t>ネンド</t>
    </rPh>
    <phoneticPr fontId="6"/>
  </si>
  <si>
    <t>平成23年度</t>
    <rPh sb="0" eb="2">
      <t>ヘイセイ</t>
    </rPh>
    <rPh sb="4" eb="6">
      <t>ネンド</t>
    </rPh>
    <phoneticPr fontId="6"/>
  </si>
  <si>
    <t>平成24年度</t>
    <rPh sb="0" eb="2">
      <t>ヘイセイ</t>
    </rPh>
    <rPh sb="4" eb="6">
      <t>ネンド</t>
    </rPh>
    <phoneticPr fontId="6"/>
  </si>
  <si>
    <t>平成25年度</t>
    <rPh sb="0" eb="2">
      <t>ヘイセイ</t>
    </rPh>
    <rPh sb="4" eb="6">
      <t>ネンド</t>
    </rPh>
    <phoneticPr fontId="6"/>
  </si>
  <si>
    <t>平成26年度</t>
    <rPh sb="0" eb="2">
      <t>ヘイセイ</t>
    </rPh>
    <rPh sb="4" eb="6">
      <t>ネンド</t>
    </rPh>
    <phoneticPr fontId="6"/>
  </si>
  <si>
    <t>自動車</t>
    <rPh sb="0" eb="3">
      <t>ジドウシャ</t>
    </rPh>
    <phoneticPr fontId="6"/>
  </si>
  <si>
    <t>軽自動車</t>
    <rPh sb="0" eb="4">
      <t>ケイジドウシャ</t>
    </rPh>
    <phoneticPr fontId="6"/>
  </si>
  <si>
    <t>1７表  一般職業紹介状況の推移</t>
    <rPh sb="2" eb="3">
      <t>ヒョウ</t>
    </rPh>
    <rPh sb="5" eb="7">
      <t>イッパン</t>
    </rPh>
    <rPh sb="7" eb="9">
      <t>ショクギョウ</t>
    </rPh>
    <rPh sb="9" eb="11">
      <t>ショウカイ</t>
    </rPh>
    <rPh sb="11" eb="13">
      <t>ジョウキョウ</t>
    </rPh>
    <rPh sb="14" eb="16">
      <t>スイイ</t>
    </rPh>
    <phoneticPr fontId="6"/>
  </si>
  <si>
    <t xml:space="preserve">　　　 (学卒を除きパートを含む) </t>
    <phoneticPr fontId="6"/>
  </si>
  <si>
    <t>新規求人数</t>
    <rPh sb="0" eb="2">
      <t>シンキ</t>
    </rPh>
    <rPh sb="2" eb="5">
      <t>キュウジンスウ</t>
    </rPh>
    <phoneticPr fontId="6"/>
  </si>
  <si>
    <t>有効求人数</t>
    <rPh sb="0" eb="2">
      <t>ユウコウ</t>
    </rPh>
    <rPh sb="2" eb="5">
      <t>キュウジンスウ</t>
    </rPh>
    <phoneticPr fontId="6"/>
  </si>
  <si>
    <t>新規求職者数</t>
    <rPh sb="0" eb="2">
      <t>シンキ</t>
    </rPh>
    <rPh sb="2" eb="4">
      <t>キュウショク</t>
    </rPh>
    <rPh sb="4" eb="5">
      <t>シャ</t>
    </rPh>
    <rPh sb="5" eb="6">
      <t>スウ</t>
    </rPh>
    <phoneticPr fontId="6"/>
  </si>
  <si>
    <t>有効求職者数</t>
    <rPh sb="0" eb="2">
      <t>ユウコウ</t>
    </rPh>
    <rPh sb="2" eb="4">
      <t>キュウショク</t>
    </rPh>
    <rPh sb="4" eb="5">
      <t>シャ</t>
    </rPh>
    <rPh sb="5" eb="6">
      <t>スウ</t>
    </rPh>
    <phoneticPr fontId="6"/>
  </si>
  <si>
    <t>紹介件数</t>
    <rPh sb="0" eb="2">
      <t>ショウカイ</t>
    </rPh>
    <rPh sb="2" eb="4">
      <t>ケンスウ</t>
    </rPh>
    <phoneticPr fontId="6"/>
  </si>
  <si>
    <t>就職件数</t>
    <rPh sb="0" eb="2">
      <t>シュウショク</t>
    </rPh>
    <rPh sb="2" eb="4">
      <t>ケンスウ</t>
    </rPh>
    <phoneticPr fontId="6"/>
  </si>
  <si>
    <t>22年</t>
    <rPh sb="2" eb="3">
      <t>ネン</t>
    </rPh>
    <phoneticPr fontId="6"/>
  </si>
  <si>
    <t>23年</t>
    <rPh sb="2" eb="3">
      <t>ネン</t>
    </rPh>
    <phoneticPr fontId="6"/>
  </si>
  <si>
    <t>24年</t>
    <rPh sb="2" eb="3">
      <t>ネン</t>
    </rPh>
    <phoneticPr fontId="6"/>
  </si>
  <si>
    <t>25年</t>
    <rPh sb="2" eb="3">
      <t>ネン</t>
    </rPh>
    <phoneticPr fontId="6"/>
  </si>
  <si>
    <t>26年</t>
    <rPh sb="2" eb="3">
      <t>ネン</t>
    </rPh>
    <phoneticPr fontId="6"/>
  </si>
  <si>
    <r>
      <t>〔</t>
    </r>
    <r>
      <rPr>
        <sz val="24"/>
        <rFont val="Times New Roman"/>
        <family val="1"/>
      </rPr>
      <t xml:space="preserve">   10</t>
    </r>
    <r>
      <rPr>
        <sz val="24"/>
        <rFont val="ＭＳ Ｐ明朝"/>
        <family val="1"/>
        <charset val="128"/>
      </rPr>
      <t>　〕　</t>
    </r>
    <r>
      <rPr>
        <sz val="24"/>
        <rFont val="Times New Roman"/>
        <family val="1"/>
      </rPr>
      <t> </t>
    </r>
    <r>
      <rPr>
        <sz val="24"/>
        <rFont val="ＭＳ Ｐ明朝"/>
        <family val="1"/>
        <charset val="128"/>
      </rPr>
      <t>　</t>
    </r>
    <r>
      <rPr>
        <sz val="24"/>
        <rFont val="Times New Roman"/>
        <family val="1"/>
      </rPr>
      <t xml:space="preserve"> </t>
    </r>
    <r>
      <rPr>
        <sz val="24"/>
        <rFont val="ＭＳ Ｐ明朝"/>
        <family val="1"/>
        <charset val="128"/>
      </rPr>
      <t>金　　融</t>
    </r>
    <rPh sb="12" eb="13">
      <t>キン</t>
    </rPh>
    <rPh sb="15" eb="16">
      <t>ユウ</t>
    </rPh>
    <phoneticPr fontId="6"/>
  </si>
  <si>
    <t>18表　市内金融機関の預金残高と貸付残高の推移</t>
    <rPh sb="2" eb="3">
      <t>ヒョウ</t>
    </rPh>
    <rPh sb="4" eb="6">
      <t>シナイ</t>
    </rPh>
    <rPh sb="6" eb="8">
      <t>キンユウ</t>
    </rPh>
    <rPh sb="8" eb="10">
      <t>キカン</t>
    </rPh>
    <rPh sb="11" eb="13">
      <t>ヨキン</t>
    </rPh>
    <rPh sb="13" eb="15">
      <t>ザンダカ</t>
    </rPh>
    <rPh sb="16" eb="18">
      <t>カシツケ</t>
    </rPh>
    <rPh sb="18" eb="20">
      <t>ザンダカ</t>
    </rPh>
    <rPh sb="21" eb="23">
      <t>スイイ</t>
    </rPh>
    <phoneticPr fontId="6"/>
  </si>
  <si>
    <t>市内金融機関預金残高</t>
    <rPh sb="0" eb="2">
      <t>シナイ</t>
    </rPh>
    <rPh sb="2" eb="4">
      <t>キンユウ</t>
    </rPh>
    <rPh sb="4" eb="6">
      <t>キカン</t>
    </rPh>
    <rPh sb="6" eb="8">
      <t>ヨキン</t>
    </rPh>
    <rPh sb="8" eb="10">
      <t>ザンダカ</t>
    </rPh>
    <phoneticPr fontId="6"/>
  </si>
  <si>
    <t>（単位：百万円）</t>
    <rPh sb="1" eb="3">
      <t>タンイ</t>
    </rPh>
    <rPh sb="4" eb="7">
      <t>ヒャクマンエン</t>
    </rPh>
    <phoneticPr fontId="6"/>
  </si>
  <si>
    <t>（各年度（月）末現在高）</t>
    <rPh sb="1" eb="4">
      <t>カクネンド</t>
    </rPh>
    <rPh sb="5" eb="6">
      <t>ツキ</t>
    </rPh>
    <rPh sb="7" eb="8">
      <t>マツ</t>
    </rPh>
    <rPh sb="8" eb="10">
      <t>ゲンザイ</t>
    </rPh>
    <rPh sb="10" eb="11">
      <t>タカ</t>
    </rPh>
    <phoneticPr fontId="6"/>
  </si>
  <si>
    <t>預金残高</t>
    <rPh sb="0" eb="2">
      <t>ヨキン</t>
    </rPh>
    <rPh sb="2" eb="4">
      <t>ザンダカ</t>
    </rPh>
    <phoneticPr fontId="6"/>
  </si>
  <si>
    <t>総額</t>
    <rPh sb="0" eb="2">
      <t>ソウガク</t>
    </rPh>
    <phoneticPr fontId="6"/>
  </si>
  <si>
    <t>普通銀行</t>
    <rPh sb="0" eb="2">
      <t>フツウ</t>
    </rPh>
    <rPh sb="2" eb="4">
      <t>ギンコウ</t>
    </rPh>
    <phoneticPr fontId="6"/>
  </si>
  <si>
    <t>信用金庫
労働金庫
農業協同組合</t>
    <rPh sb="0" eb="2">
      <t>シンヨウ</t>
    </rPh>
    <rPh sb="2" eb="4">
      <t>キンコ</t>
    </rPh>
    <rPh sb="5" eb="7">
      <t>ロウドウ</t>
    </rPh>
    <rPh sb="7" eb="9">
      <t>キンコ</t>
    </rPh>
    <rPh sb="10" eb="12">
      <t>ノウギョウ</t>
    </rPh>
    <rPh sb="12" eb="14">
      <t>キョウドウ</t>
    </rPh>
    <rPh sb="14" eb="16">
      <t>クミアイ</t>
    </rPh>
    <phoneticPr fontId="6"/>
  </si>
  <si>
    <t>平成２２年度</t>
    <rPh sb="0" eb="2">
      <t>ヘイセイ</t>
    </rPh>
    <rPh sb="4" eb="6">
      <t>ネンド</t>
    </rPh>
    <phoneticPr fontId="6"/>
  </si>
  <si>
    <t>平成２３年度</t>
    <rPh sb="0" eb="2">
      <t>ヘイセイ</t>
    </rPh>
    <rPh sb="4" eb="6">
      <t>ネンド</t>
    </rPh>
    <phoneticPr fontId="6"/>
  </si>
  <si>
    <t>平成２４年度</t>
    <rPh sb="0" eb="2">
      <t>ヘイセイ</t>
    </rPh>
    <rPh sb="4" eb="6">
      <t>ネンド</t>
    </rPh>
    <phoneticPr fontId="6"/>
  </si>
  <si>
    <t>平成２５年度</t>
    <rPh sb="0" eb="2">
      <t>ヘイセイ</t>
    </rPh>
    <rPh sb="4" eb="6">
      <t>ネンド</t>
    </rPh>
    <phoneticPr fontId="6"/>
  </si>
  <si>
    <t>平成２６年度</t>
    <rPh sb="0" eb="2">
      <t>ヘイセイ</t>
    </rPh>
    <rPh sb="4" eb="6">
      <t>ネンド</t>
    </rPh>
    <phoneticPr fontId="6"/>
  </si>
  <si>
    <t>市内金融機関貸付残高</t>
    <rPh sb="0" eb="2">
      <t>シナイ</t>
    </rPh>
    <rPh sb="2" eb="4">
      <t>キンユウ</t>
    </rPh>
    <rPh sb="4" eb="6">
      <t>キカン</t>
    </rPh>
    <rPh sb="6" eb="8">
      <t>カシツケ</t>
    </rPh>
    <rPh sb="8" eb="10">
      <t>ザンダカ</t>
    </rPh>
    <phoneticPr fontId="6"/>
  </si>
  <si>
    <t>貸付残高</t>
    <rPh sb="0" eb="2">
      <t>カシツケ</t>
    </rPh>
    <rPh sb="2" eb="4">
      <t>ザンダカ</t>
    </rPh>
    <phoneticPr fontId="6"/>
  </si>
  <si>
    <r>
      <t>〔</t>
    </r>
    <r>
      <rPr>
        <sz val="24"/>
        <rFont val="Times New Roman"/>
        <family val="1"/>
      </rPr>
      <t xml:space="preserve">   11</t>
    </r>
    <r>
      <rPr>
        <sz val="24"/>
        <rFont val="ＭＳ Ｐ明朝"/>
        <family val="1"/>
        <charset val="128"/>
      </rPr>
      <t>　〕　</t>
    </r>
    <r>
      <rPr>
        <sz val="24"/>
        <rFont val="Times New Roman"/>
        <family val="1"/>
      </rPr>
      <t> </t>
    </r>
    <r>
      <rPr>
        <sz val="24"/>
        <rFont val="ＭＳ Ｐ明朝"/>
        <family val="1"/>
        <charset val="128"/>
      </rPr>
      <t>　</t>
    </r>
    <r>
      <rPr>
        <sz val="24"/>
        <rFont val="Times New Roman"/>
        <family val="1"/>
      </rPr>
      <t xml:space="preserve"> </t>
    </r>
    <r>
      <rPr>
        <sz val="24"/>
        <rFont val="ＭＳ Ｐ明朝"/>
        <family val="1"/>
        <charset val="128"/>
      </rPr>
      <t>住　　宅</t>
    </r>
    <rPh sb="12" eb="13">
      <t>ジュウ</t>
    </rPh>
    <rPh sb="15" eb="16">
      <t>タク</t>
    </rPh>
    <phoneticPr fontId="6"/>
  </si>
  <si>
    <t>19表　家屋棟数と家屋面積の種類別割合</t>
    <rPh sb="2" eb="3">
      <t>ヒョウ</t>
    </rPh>
    <phoneticPr fontId="6"/>
  </si>
  <si>
    <t>棟数</t>
    <rPh sb="0" eb="1">
      <t>トウ</t>
    </rPh>
    <rPh sb="1" eb="2">
      <t>スウ</t>
    </rPh>
    <phoneticPr fontId="6"/>
  </si>
  <si>
    <t>区分</t>
    <rPh sb="0" eb="2">
      <t>クブン</t>
    </rPh>
    <phoneticPr fontId="6"/>
  </si>
  <si>
    <t>割合</t>
    <rPh sb="0" eb="2">
      <t>ワリアイ</t>
    </rPh>
    <phoneticPr fontId="6"/>
  </si>
  <si>
    <t>平成26年</t>
    <phoneticPr fontId="6"/>
  </si>
  <si>
    <t>専用住宅</t>
  </si>
  <si>
    <t>付属家</t>
  </si>
  <si>
    <t>併用住宅</t>
  </si>
  <si>
    <t>工場・倉庫</t>
  </si>
  <si>
    <t>農家・養蚕・漁業者住宅</t>
  </si>
  <si>
    <t>事務所・銀行・店舗</t>
  </si>
  <si>
    <t>土蔵</t>
  </si>
  <si>
    <t>総数</t>
  </si>
  <si>
    <t>床面積</t>
    <rPh sb="0" eb="1">
      <t>ユカ</t>
    </rPh>
    <rPh sb="1" eb="3">
      <t>メンセキ</t>
    </rPh>
    <phoneticPr fontId="6"/>
  </si>
  <si>
    <t>共同住宅・寄宿舎</t>
  </si>
  <si>
    <t>〔　１　２　〕　　財　　政</t>
    <rPh sb="9" eb="10">
      <t>ザイ</t>
    </rPh>
    <rPh sb="12" eb="13">
      <t>セイ</t>
    </rPh>
    <phoneticPr fontId="6"/>
  </si>
  <si>
    <t>歳入</t>
    <rPh sb="0" eb="2">
      <t>サイニュウ</t>
    </rPh>
    <phoneticPr fontId="6"/>
  </si>
  <si>
    <t>歳出</t>
    <rPh sb="0" eb="2">
      <t>サイシュツ</t>
    </rPh>
    <phoneticPr fontId="6"/>
  </si>
  <si>
    <t>平成20年度</t>
    <phoneticPr fontId="6"/>
  </si>
  <si>
    <t>平成21年度</t>
    <phoneticPr fontId="6"/>
  </si>
  <si>
    <t xml:space="preserve"> 21表　平成26年度一般会計歳入歳出決算額内訳</t>
    <rPh sb="3" eb="4">
      <t>ヒョウ</t>
    </rPh>
    <rPh sb="5" eb="7">
      <t>ヘイセイ</t>
    </rPh>
    <rPh sb="9" eb="10">
      <t>ネン</t>
    </rPh>
    <rPh sb="10" eb="11">
      <t>タビ</t>
    </rPh>
    <rPh sb="11" eb="13">
      <t>イッパン</t>
    </rPh>
    <rPh sb="13" eb="15">
      <t>カイケイ</t>
    </rPh>
    <rPh sb="15" eb="17">
      <t>サイニュウ</t>
    </rPh>
    <rPh sb="17" eb="19">
      <t>サイシュツ</t>
    </rPh>
    <rPh sb="19" eb="21">
      <t>ケッサン</t>
    </rPh>
    <rPh sb="21" eb="22">
      <t>ガク</t>
    </rPh>
    <rPh sb="22" eb="24">
      <t>ウチワケ</t>
    </rPh>
    <phoneticPr fontId="6"/>
  </si>
  <si>
    <t>市税</t>
    <rPh sb="0" eb="2">
      <t>シゼイ</t>
    </rPh>
    <phoneticPr fontId="6"/>
  </si>
  <si>
    <t>自主財源</t>
    <rPh sb="0" eb="2">
      <t>ジシュ</t>
    </rPh>
    <rPh sb="2" eb="4">
      <t>ザイゲン</t>
    </rPh>
    <phoneticPr fontId="6"/>
  </si>
  <si>
    <t>民生費</t>
    <rPh sb="0" eb="2">
      <t>ミンセイ</t>
    </rPh>
    <rPh sb="2" eb="3">
      <t>ヒ</t>
    </rPh>
    <phoneticPr fontId="6"/>
  </si>
  <si>
    <t>諸収入</t>
    <rPh sb="0" eb="1">
      <t>ショ</t>
    </rPh>
    <rPh sb="1" eb="3">
      <t>シュウニュウ</t>
    </rPh>
    <phoneticPr fontId="6"/>
  </si>
  <si>
    <t>総務費</t>
    <rPh sb="0" eb="3">
      <t>ソウムヒ</t>
    </rPh>
    <phoneticPr fontId="6"/>
  </si>
  <si>
    <t>使用料・
手数料及び
分担金・
負担金</t>
    <rPh sb="0" eb="3">
      <t>シヨウリョウ</t>
    </rPh>
    <rPh sb="5" eb="8">
      <t>テスウリョウ</t>
    </rPh>
    <rPh sb="8" eb="9">
      <t>オヨ</t>
    </rPh>
    <rPh sb="11" eb="14">
      <t>ブンタンキン</t>
    </rPh>
    <rPh sb="16" eb="19">
      <t>フタンキン</t>
    </rPh>
    <phoneticPr fontId="6"/>
  </si>
  <si>
    <t>土木費</t>
    <rPh sb="0" eb="2">
      <t>ドボク</t>
    </rPh>
    <rPh sb="2" eb="3">
      <t>ヒ</t>
    </rPh>
    <phoneticPr fontId="6"/>
  </si>
  <si>
    <t>繰入金
繰越金
ほか</t>
    <rPh sb="0" eb="1">
      <t>ク</t>
    </rPh>
    <rPh sb="1" eb="3">
      <t>ニュウキン</t>
    </rPh>
    <rPh sb="4" eb="6">
      <t>クリコシ</t>
    </rPh>
    <rPh sb="6" eb="7">
      <t>キン</t>
    </rPh>
    <phoneticPr fontId="6"/>
  </si>
  <si>
    <t>公債費</t>
    <rPh sb="0" eb="2">
      <t>コウサイ</t>
    </rPh>
    <rPh sb="2" eb="3">
      <t>ヒ</t>
    </rPh>
    <phoneticPr fontId="6"/>
  </si>
  <si>
    <t>地方交付税</t>
    <rPh sb="0" eb="2">
      <t>チホウ</t>
    </rPh>
    <rPh sb="2" eb="5">
      <t>コウフゼイ</t>
    </rPh>
    <phoneticPr fontId="6"/>
  </si>
  <si>
    <t>依存財源</t>
    <rPh sb="0" eb="2">
      <t>イゾン</t>
    </rPh>
    <rPh sb="2" eb="4">
      <t>ザイゲン</t>
    </rPh>
    <phoneticPr fontId="6"/>
  </si>
  <si>
    <t>教育費</t>
    <rPh sb="0" eb="3">
      <t>キョウイクヒ</t>
    </rPh>
    <phoneticPr fontId="6"/>
  </si>
  <si>
    <t>国・県支出金</t>
    <rPh sb="0" eb="1">
      <t>クニ</t>
    </rPh>
    <rPh sb="2" eb="3">
      <t>ケン</t>
    </rPh>
    <rPh sb="3" eb="6">
      <t>シシュツキン</t>
    </rPh>
    <phoneticPr fontId="6"/>
  </si>
  <si>
    <t>商工費</t>
    <rPh sb="0" eb="2">
      <t>ショウコウ</t>
    </rPh>
    <rPh sb="2" eb="3">
      <t>ヒ</t>
    </rPh>
    <phoneticPr fontId="6"/>
  </si>
  <si>
    <t>市債</t>
    <rPh sb="0" eb="2">
      <t>シサイ</t>
    </rPh>
    <phoneticPr fontId="6"/>
  </si>
  <si>
    <t>衛生費</t>
    <rPh sb="0" eb="3">
      <t>エイセイヒ</t>
    </rPh>
    <phoneticPr fontId="6"/>
  </si>
  <si>
    <t>交付金ほか</t>
    <rPh sb="0" eb="3">
      <t>コウフキン</t>
    </rPh>
    <phoneticPr fontId="6"/>
  </si>
  <si>
    <t>消防費ほか</t>
    <rPh sb="0" eb="2">
      <t>ショウボウ</t>
    </rPh>
    <rPh sb="2" eb="3">
      <t>ヒ</t>
    </rPh>
    <phoneticPr fontId="6"/>
  </si>
  <si>
    <r>
      <t>　　　　　〔</t>
    </r>
    <r>
      <rPr>
        <sz val="24"/>
        <rFont val="Times New Roman"/>
        <family val="1"/>
      </rPr>
      <t xml:space="preserve">   13</t>
    </r>
    <r>
      <rPr>
        <sz val="24"/>
        <rFont val="ＭＳ Ｐ明朝"/>
        <family val="1"/>
        <charset val="128"/>
      </rPr>
      <t>　〕　</t>
    </r>
    <r>
      <rPr>
        <sz val="24"/>
        <rFont val="Times New Roman"/>
        <family val="1"/>
      </rPr>
      <t> </t>
    </r>
    <r>
      <rPr>
        <sz val="24"/>
        <rFont val="ＭＳ Ｐ明朝"/>
        <family val="1"/>
        <charset val="128"/>
      </rPr>
      <t>　</t>
    </r>
    <r>
      <rPr>
        <sz val="24"/>
        <rFont val="Times New Roman"/>
        <family val="1"/>
      </rPr>
      <t xml:space="preserve"> </t>
    </r>
    <r>
      <rPr>
        <sz val="24"/>
        <rFont val="ＭＳ Ｐ明朝"/>
        <family val="1"/>
        <charset val="128"/>
      </rPr>
      <t>市　民　生　活</t>
    </r>
    <rPh sb="17" eb="18">
      <t>シ</t>
    </rPh>
    <rPh sb="19" eb="20">
      <t>ミン</t>
    </rPh>
    <rPh sb="21" eb="22">
      <t>ショウ</t>
    </rPh>
    <rPh sb="23" eb="24">
      <t>カツ</t>
    </rPh>
    <phoneticPr fontId="6"/>
  </si>
  <si>
    <t>13-1　　　酒　類　販　売　状　況</t>
    <rPh sb="7" eb="8">
      <t>サケ</t>
    </rPh>
    <rPh sb="9" eb="10">
      <t>ルイ</t>
    </rPh>
    <rPh sb="11" eb="14">
      <t>ハンバイ</t>
    </rPh>
    <rPh sb="15" eb="18">
      <t>ジョウキョウ</t>
    </rPh>
    <phoneticPr fontId="6"/>
  </si>
  <si>
    <t>（単位：ｋｌ）</t>
    <rPh sb="1" eb="3">
      <t>タンイ</t>
    </rPh>
    <phoneticPr fontId="6"/>
  </si>
  <si>
    <t xml:space="preserve">年度
</t>
    <rPh sb="0" eb="2">
      <t>ネンド</t>
    </rPh>
    <phoneticPr fontId="6"/>
  </si>
  <si>
    <t>平成21年度</t>
    <rPh sb="4" eb="5">
      <t>ネン</t>
    </rPh>
    <rPh sb="5" eb="6">
      <t>ド</t>
    </rPh>
    <phoneticPr fontId="6"/>
  </si>
  <si>
    <t>平成22年度</t>
    <rPh sb="4" eb="5">
      <t>ネン</t>
    </rPh>
    <rPh sb="5" eb="6">
      <t>ド</t>
    </rPh>
    <phoneticPr fontId="6"/>
  </si>
  <si>
    <t>平成23年度</t>
    <rPh sb="4" eb="5">
      <t>ネン</t>
    </rPh>
    <rPh sb="5" eb="6">
      <t>ド</t>
    </rPh>
    <phoneticPr fontId="6"/>
  </si>
  <si>
    <t>平成24年度</t>
    <rPh sb="4" eb="5">
      <t>ネン</t>
    </rPh>
    <rPh sb="5" eb="6">
      <t>ド</t>
    </rPh>
    <phoneticPr fontId="6"/>
  </si>
  <si>
    <t>平成25年度</t>
    <rPh sb="4" eb="5">
      <t>ネン</t>
    </rPh>
    <rPh sb="5" eb="6">
      <t>ド</t>
    </rPh>
    <phoneticPr fontId="6"/>
  </si>
  <si>
    <t>清酒</t>
    <rPh sb="0" eb="2">
      <t>セイシュ</t>
    </rPh>
    <phoneticPr fontId="6"/>
  </si>
  <si>
    <t>焼酎</t>
    <rPh sb="0" eb="2">
      <t>ショウチュウ</t>
    </rPh>
    <phoneticPr fontId="6"/>
  </si>
  <si>
    <t>ビール</t>
    <phoneticPr fontId="6"/>
  </si>
  <si>
    <t>リキュール</t>
    <phoneticPr fontId="6"/>
  </si>
  <si>
    <t>発泡酒</t>
    <rPh sb="0" eb="3">
      <t>ハッポウシュ</t>
    </rPh>
    <phoneticPr fontId="6"/>
  </si>
  <si>
    <t>資料：国税局HP</t>
    <rPh sb="0" eb="2">
      <t>シリョウ</t>
    </rPh>
    <rPh sb="3" eb="6">
      <t>コクゼイキョク</t>
    </rPh>
    <phoneticPr fontId="6"/>
  </si>
  <si>
    <t>(注1） 鹿沼税務署管内の数値</t>
    <rPh sb="1" eb="2">
      <t>チュウ</t>
    </rPh>
    <rPh sb="5" eb="7">
      <t>カヌマ</t>
    </rPh>
    <rPh sb="7" eb="10">
      <t>ゼイムショ</t>
    </rPh>
    <rPh sb="10" eb="12">
      <t>カンナイ</t>
    </rPh>
    <rPh sb="13" eb="15">
      <t>スウチ</t>
    </rPh>
    <phoneticPr fontId="6"/>
  </si>
  <si>
    <t>(注2）平成18年5月、種類「リキュール類」が「リキュール」に、「その他の雑酒」が「その他の醸造酒」に改正された。</t>
    <rPh sb="1" eb="2">
      <t>チュウ</t>
    </rPh>
    <rPh sb="4" eb="6">
      <t>ヘイセイ</t>
    </rPh>
    <rPh sb="8" eb="9">
      <t>ネン</t>
    </rPh>
    <rPh sb="10" eb="11">
      <t>ツキ</t>
    </rPh>
    <rPh sb="12" eb="14">
      <t>シュルイ</t>
    </rPh>
    <rPh sb="20" eb="21">
      <t>ルイ</t>
    </rPh>
    <rPh sb="35" eb="36">
      <t>タ</t>
    </rPh>
    <rPh sb="37" eb="38">
      <t>ザツ</t>
    </rPh>
    <rPh sb="38" eb="39">
      <t>サケ</t>
    </rPh>
    <rPh sb="44" eb="45">
      <t>タ</t>
    </rPh>
    <rPh sb="46" eb="49">
      <t>ジョウゾウシュ</t>
    </rPh>
    <rPh sb="51" eb="53">
      <t>カイセイ</t>
    </rPh>
    <phoneticPr fontId="6"/>
  </si>
  <si>
    <r>
      <t>〔</t>
    </r>
    <r>
      <rPr>
        <sz val="24"/>
        <rFont val="Times New Roman"/>
        <family val="1"/>
      </rPr>
      <t xml:space="preserve">   14</t>
    </r>
    <r>
      <rPr>
        <sz val="24"/>
        <rFont val="ＭＳ Ｐ明朝"/>
        <family val="1"/>
        <charset val="128"/>
      </rPr>
      <t>　〕　</t>
    </r>
    <r>
      <rPr>
        <sz val="24"/>
        <rFont val="Times New Roman"/>
        <family val="1"/>
      </rPr>
      <t> </t>
    </r>
    <r>
      <rPr>
        <sz val="24"/>
        <rFont val="ＭＳ Ｐ明朝"/>
        <family val="1"/>
        <charset val="128"/>
      </rPr>
      <t>　</t>
    </r>
    <r>
      <rPr>
        <sz val="24"/>
        <rFont val="Times New Roman"/>
        <family val="1"/>
      </rPr>
      <t xml:space="preserve"> </t>
    </r>
    <r>
      <rPr>
        <sz val="24"/>
        <rFont val="ＭＳ Ｐ明朝"/>
        <family val="1"/>
        <charset val="128"/>
      </rPr>
      <t>保　健　・　衛　生</t>
    </r>
    <rPh sb="12" eb="13">
      <t>ホ</t>
    </rPh>
    <rPh sb="14" eb="15">
      <t>ケン</t>
    </rPh>
    <rPh sb="18" eb="19">
      <t>マモル</t>
    </rPh>
    <rPh sb="20" eb="21">
      <t>ショウ</t>
    </rPh>
    <phoneticPr fontId="6"/>
  </si>
  <si>
    <t>年度</t>
    <rPh sb="0" eb="2">
      <t>ネンド</t>
    </rPh>
    <phoneticPr fontId="1"/>
  </si>
  <si>
    <t>総重量</t>
    <rPh sb="0" eb="3">
      <t>ソウジュウリョウ</t>
    </rPh>
    <phoneticPr fontId="6"/>
  </si>
  <si>
    <t>合　　　　計</t>
    <rPh sb="0" eb="1">
      <t>ゴウ</t>
    </rPh>
    <rPh sb="5" eb="6">
      <t>ケイ</t>
    </rPh>
    <phoneticPr fontId="6"/>
  </si>
  <si>
    <t>可燃物</t>
  </si>
  <si>
    <t>不燃物</t>
  </si>
  <si>
    <t>粗大</t>
  </si>
  <si>
    <t>資源</t>
    <rPh sb="0" eb="2">
      <t>シゲン</t>
    </rPh>
    <phoneticPr fontId="1"/>
  </si>
  <si>
    <t>平成22年度</t>
    <rPh sb="0" eb="2">
      <t>ヘイセイ</t>
    </rPh>
    <rPh sb="4" eb="6">
      <t>ネンド</t>
    </rPh>
    <phoneticPr fontId="1"/>
  </si>
  <si>
    <r>
      <t>〔　</t>
    </r>
    <r>
      <rPr>
        <sz val="24"/>
        <rFont val="Times New Roman"/>
        <family val="1"/>
      </rPr>
      <t>15</t>
    </r>
    <r>
      <rPr>
        <sz val="24"/>
        <rFont val="ＭＳ Ｐ明朝"/>
        <family val="1"/>
        <charset val="128"/>
      </rPr>
      <t>　〕</t>
    </r>
    <r>
      <rPr>
        <sz val="7"/>
        <rFont val="Times New Roman"/>
        <family val="1"/>
      </rPr>
      <t xml:space="preserve">   </t>
    </r>
    <r>
      <rPr>
        <sz val="24"/>
        <rFont val="ＭＳ Ｐ明朝"/>
        <family val="1"/>
        <charset val="128"/>
      </rPr>
      <t>　教　育　・　文　化</t>
    </r>
    <phoneticPr fontId="6"/>
  </si>
  <si>
    <t>24表　小・中学校数と児童・生徒数</t>
    <rPh sb="2" eb="3">
      <t>ヒョウ</t>
    </rPh>
    <rPh sb="4" eb="5">
      <t>ショウ</t>
    </rPh>
    <rPh sb="6" eb="9">
      <t>チュウガッコウ</t>
    </rPh>
    <rPh sb="9" eb="10">
      <t>スウ</t>
    </rPh>
    <rPh sb="11" eb="13">
      <t>ジドウ</t>
    </rPh>
    <rPh sb="14" eb="17">
      <t>セイトスウ</t>
    </rPh>
    <phoneticPr fontId="6"/>
  </si>
  <si>
    <t>資料：鹿沼市教育委員会調</t>
    <rPh sb="0" eb="2">
      <t>シリョウ</t>
    </rPh>
    <rPh sb="3" eb="6">
      <t>カヌマシ</t>
    </rPh>
    <rPh sb="6" eb="8">
      <t>キョウイク</t>
    </rPh>
    <rPh sb="8" eb="11">
      <t>イインカイ</t>
    </rPh>
    <rPh sb="11" eb="12">
      <t>シラ</t>
    </rPh>
    <phoneticPr fontId="6"/>
  </si>
  <si>
    <t xml:space="preserve">  25表　小・中学校教員数</t>
    <rPh sb="4" eb="5">
      <t>ヒョウ</t>
    </rPh>
    <rPh sb="6" eb="7">
      <t>ショウ</t>
    </rPh>
    <rPh sb="8" eb="11">
      <t>チュウガッコウ</t>
    </rPh>
    <rPh sb="11" eb="13">
      <t>キョウイン</t>
    </rPh>
    <rPh sb="13" eb="14">
      <t>スウ</t>
    </rPh>
    <phoneticPr fontId="6"/>
  </si>
  <si>
    <t>小学校</t>
    <rPh sb="0" eb="3">
      <t>ショウガッコウ</t>
    </rPh>
    <phoneticPr fontId="6"/>
  </si>
  <si>
    <t>中学校</t>
    <rPh sb="0" eb="3">
      <t>チュウガッコウ</t>
    </rPh>
    <phoneticPr fontId="6"/>
  </si>
  <si>
    <t>小学校児童数</t>
    <rPh sb="0" eb="3">
      <t>ショウガッコウ</t>
    </rPh>
    <rPh sb="3" eb="5">
      <t>ジドウ</t>
    </rPh>
    <rPh sb="5" eb="6">
      <t>スウ</t>
    </rPh>
    <phoneticPr fontId="6"/>
  </si>
  <si>
    <t>中学校生徒数</t>
    <rPh sb="0" eb="3">
      <t>チュウガッコウ</t>
    </rPh>
    <rPh sb="3" eb="6">
      <t>セイトスウ</t>
    </rPh>
    <phoneticPr fontId="6"/>
  </si>
  <si>
    <t>27年</t>
    <rPh sb="2" eb="3">
      <t>ネン</t>
    </rPh>
    <phoneticPr fontId="6"/>
  </si>
  <si>
    <t>小学校教員数</t>
    <rPh sb="0" eb="3">
      <t>ショウガッコウ</t>
    </rPh>
    <rPh sb="3" eb="5">
      <t>キョウイン</t>
    </rPh>
    <rPh sb="5" eb="6">
      <t>スウ</t>
    </rPh>
    <phoneticPr fontId="6"/>
  </si>
  <si>
    <t>中学校教員数</t>
    <rPh sb="0" eb="3">
      <t>チュウガッコウ</t>
    </rPh>
    <rPh sb="3" eb="5">
      <t>キョウイン</t>
    </rPh>
    <rPh sb="5" eb="6">
      <t>スウ</t>
    </rPh>
    <phoneticPr fontId="6"/>
  </si>
  <si>
    <t>資料：鹿沼市立図書館調</t>
    <rPh sb="0" eb="2">
      <t>シリョウ</t>
    </rPh>
    <rPh sb="3" eb="7">
      <t>カヌマシリツ</t>
    </rPh>
    <rPh sb="7" eb="10">
      <t>トショカン</t>
    </rPh>
    <rPh sb="10" eb="11">
      <t>シラ</t>
    </rPh>
    <phoneticPr fontId="6"/>
  </si>
  <si>
    <t>23年度</t>
    <rPh sb="2" eb="3">
      <t>ネン</t>
    </rPh>
    <rPh sb="3" eb="4">
      <t>ド</t>
    </rPh>
    <phoneticPr fontId="6"/>
  </si>
  <si>
    <t>24年度</t>
    <rPh sb="2" eb="3">
      <t>ネン</t>
    </rPh>
    <rPh sb="3" eb="4">
      <t>ド</t>
    </rPh>
    <phoneticPr fontId="6"/>
  </si>
  <si>
    <t>25年度</t>
    <rPh sb="2" eb="3">
      <t>ネン</t>
    </rPh>
    <rPh sb="3" eb="4">
      <t>ド</t>
    </rPh>
    <phoneticPr fontId="6"/>
  </si>
  <si>
    <t>26年度</t>
    <rPh sb="2" eb="3">
      <t>ネン</t>
    </rPh>
    <rPh sb="3" eb="4">
      <t>ド</t>
    </rPh>
    <phoneticPr fontId="6"/>
  </si>
  <si>
    <t>鹿沼図書館</t>
    <rPh sb="0" eb="2">
      <t>カヌマ</t>
    </rPh>
    <rPh sb="2" eb="5">
      <t>トショカン</t>
    </rPh>
    <phoneticPr fontId="6"/>
  </si>
  <si>
    <t>東分館</t>
    <rPh sb="0" eb="1">
      <t>ヒガシ</t>
    </rPh>
    <rPh sb="1" eb="3">
      <t>ブンカン</t>
    </rPh>
    <phoneticPr fontId="6"/>
  </si>
  <si>
    <t>粟野館</t>
    <rPh sb="0" eb="2">
      <t>アワノ</t>
    </rPh>
    <rPh sb="2" eb="3">
      <t>カン</t>
    </rPh>
    <phoneticPr fontId="6"/>
  </si>
  <si>
    <r>
      <t>　　　　〔　</t>
    </r>
    <r>
      <rPr>
        <sz val="24"/>
        <rFont val="Times New Roman"/>
        <family val="1"/>
      </rPr>
      <t>16</t>
    </r>
    <r>
      <rPr>
        <sz val="24"/>
        <rFont val="ＭＳ Ｐ明朝"/>
        <family val="1"/>
        <charset val="128"/>
      </rPr>
      <t>　〕</t>
    </r>
    <r>
      <rPr>
        <sz val="7"/>
        <rFont val="Times New Roman"/>
        <family val="1"/>
      </rPr>
      <t xml:space="preserve">   </t>
    </r>
    <r>
      <rPr>
        <sz val="24"/>
        <rFont val="ＭＳ Ｐ明朝"/>
        <family val="1"/>
        <charset val="128"/>
      </rPr>
      <t>　選　挙　・　公　務　員</t>
    </r>
    <rPh sb="14" eb="15">
      <t>セン</t>
    </rPh>
    <rPh sb="16" eb="17">
      <t>キョ</t>
    </rPh>
    <rPh sb="20" eb="21">
      <t>コウ</t>
    </rPh>
    <rPh sb="22" eb="23">
      <t>ツトム</t>
    </rPh>
    <rPh sb="24" eb="25">
      <t>イン</t>
    </rPh>
    <phoneticPr fontId="6"/>
  </si>
  <si>
    <t>　　　　　27表　選挙の投票率の推移</t>
    <rPh sb="7" eb="8">
      <t>ヒョウ</t>
    </rPh>
    <rPh sb="9" eb="11">
      <t>センキョ</t>
    </rPh>
    <rPh sb="12" eb="14">
      <t>トウヒョウ</t>
    </rPh>
    <rPh sb="14" eb="15">
      <t>リツ</t>
    </rPh>
    <rPh sb="16" eb="18">
      <t>スイイ</t>
    </rPh>
    <phoneticPr fontId="6"/>
  </si>
  <si>
    <t>　　　　　　　　　　　　　　※　平成１９年は無投票</t>
    <rPh sb="16" eb="18">
      <t>ヘイセイ</t>
    </rPh>
    <rPh sb="20" eb="21">
      <t>ネン</t>
    </rPh>
    <rPh sb="22" eb="25">
      <t>ムトウヒョウ</t>
    </rPh>
    <phoneticPr fontId="6"/>
  </si>
  <si>
    <t>県議会議員選挙</t>
    <rPh sb="0" eb="3">
      <t>ケンギカイ</t>
    </rPh>
    <rPh sb="3" eb="5">
      <t>ギイン</t>
    </rPh>
    <rPh sb="5" eb="7">
      <t>センキョ</t>
    </rPh>
    <phoneticPr fontId="1"/>
  </si>
  <si>
    <t>投票率</t>
    <rPh sb="0" eb="2">
      <t>トウヒョウ</t>
    </rPh>
    <rPh sb="2" eb="3">
      <t>リツ</t>
    </rPh>
    <phoneticPr fontId="6"/>
  </si>
  <si>
    <t>総数</t>
    <rPh sb="0" eb="2">
      <t>ソウスウ</t>
    </rPh>
    <phoneticPr fontId="6"/>
  </si>
  <si>
    <t>平成27年</t>
    <rPh sb="0" eb="2">
      <t>ヘイセイ</t>
    </rPh>
    <rPh sb="4" eb="5">
      <t>ネン</t>
    </rPh>
    <phoneticPr fontId="6"/>
  </si>
  <si>
    <t>市議会議員選挙</t>
    <rPh sb="0" eb="1">
      <t>シ</t>
    </rPh>
    <rPh sb="1" eb="3">
      <t>ギカイ</t>
    </rPh>
    <rPh sb="3" eb="5">
      <t>ギイン</t>
    </rPh>
    <rPh sb="5" eb="7">
      <t>センキョ</t>
    </rPh>
    <phoneticPr fontId="1"/>
  </si>
  <si>
    <t>平成11年</t>
    <rPh sb="0" eb="2">
      <t>ヘイセイ</t>
    </rPh>
    <rPh sb="4" eb="5">
      <t>ネン</t>
    </rPh>
    <phoneticPr fontId="6"/>
  </si>
  <si>
    <t xml:space="preserve">28表　鹿　沼　市　機　構　図  </t>
    <rPh sb="2" eb="3">
      <t>ヒョウ</t>
    </rPh>
    <rPh sb="4" eb="9">
      <t>カヌマシ</t>
    </rPh>
    <rPh sb="10" eb="13">
      <t>キコウ</t>
    </rPh>
    <rPh sb="14" eb="15">
      <t>ズ</t>
    </rPh>
    <phoneticPr fontId="57"/>
  </si>
  <si>
    <t>（平成２７年４月1日）</t>
    <rPh sb="1" eb="3">
      <t>ヘイセイ</t>
    </rPh>
    <rPh sb="5" eb="6">
      <t>ネン</t>
    </rPh>
    <rPh sb="7" eb="8">
      <t>ガツ</t>
    </rPh>
    <rPh sb="9" eb="10">
      <t>ニチ</t>
    </rPh>
    <phoneticPr fontId="57"/>
  </si>
  <si>
    <t>市議会</t>
    <rPh sb="0" eb="1">
      <t>シ</t>
    </rPh>
    <rPh sb="1" eb="3">
      <t>ギカイ</t>
    </rPh>
    <phoneticPr fontId="6"/>
  </si>
  <si>
    <t>事務局</t>
    <rPh sb="0" eb="3">
      <t>ジムキョク</t>
    </rPh>
    <phoneticPr fontId="6"/>
  </si>
  <si>
    <t>議事課</t>
    <rPh sb="0" eb="2">
      <t>ギジ</t>
    </rPh>
    <rPh sb="2" eb="3">
      <t>カ</t>
    </rPh>
    <phoneticPr fontId="6"/>
  </si>
  <si>
    <t>庶務係､議事調査係</t>
    <rPh sb="0" eb="2">
      <t>ショム</t>
    </rPh>
    <rPh sb="2" eb="3">
      <t>カカリ</t>
    </rPh>
    <rPh sb="4" eb="6">
      <t>ギジ</t>
    </rPh>
    <rPh sb="6" eb="8">
      <t>チョウサ</t>
    </rPh>
    <rPh sb="8" eb="9">
      <t>カカリ</t>
    </rPh>
    <phoneticPr fontId="6"/>
  </si>
  <si>
    <t>総務課</t>
    <rPh sb="0" eb="2">
      <t>ソウム</t>
    </rPh>
    <rPh sb="2" eb="3">
      <t>カ</t>
    </rPh>
    <phoneticPr fontId="6"/>
  </si>
  <si>
    <t>総務係</t>
    <rPh sb="0" eb="2">
      <t>ソウム</t>
    </rPh>
    <rPh sb="2" eb="3">
      <t>カカ</t>
    </rPh>
    <phoneticPr fontId="6"/>
  </si>
  <si>
    <t>防災対策室</t>
    <rPh sb="0" eb="2">
      <t>ボウサイ</t>
    </rPh>
    <rPh sb="2" eb="4">
      <t>タイサク</t>
    </rPh>
    <rPh sb="4" eb="5">
      <t>シツ</t>
    </rPh>
    <phoneticPr fontId="6"/>
  </si>
  <si>
    <t>総務部</t>
    <rPh sb="0" eb="2">
      <t>ソウム</t>
    </rPh>
    <rPh sb="2" eb="3">
      <t>ブ</t>
    </rPh>
    <phoneticPr fontId="6"/>
  </si>
  <si>
    <t>企画課</t>
    <rPh sb="0" eb="2">
      <t>キカク</t>
    </rPh>
    <rPh sb="2" eb="3">
      <t>カ</t>
    </rPh>
    <phoneticPr fontId="6"/>
  </si>
  <si>
    <t>企画調整係、統計係</t>
    <rPh sb="2" eb="4">
      <t>チョウセイ</t>
    </rPh>
    <rPh sb="6" eb="8">
      <t>トウケイ</t>
    </rPh>
    <rPh sb="8" eb="9">
      <t>カカ</t>
    </rPh>
    <phoneticPr fontId="6"/>
  </si>
  <si>
    <t>鹿沼営業戦略室</t>
    <rPh sb="0" eb="2">
      <t>カヌマ</t>
    </rPh>
    <rPh sb="2" eb="4">
      <t>エイギョウ</t>
    </rPh>
    <rPh sb="4" eb="6">
      <t>センリャク</t>
    </rPh>
    <rPh sb="6" eb="7">
      <t>シツ</t>
    </rPh>
    <phoneticPr fontId="6"/>
  </si>
  <si>
    <t>秘書課</t>
    <rPh sb="2" eb="3">
      <t>カ</t>
    </rPh>
    <phoneticPr fontId="6"/>
  </si>
  <si>
    <t>秘書係、広報広聴係</t>
    <rPh sb="0" eb="2">
      <t>ヒショ</t>
    </rPh>
    <rPh sb="2" eb="3">
      <t>カカリ</t>
    </rPh>
    <rPh sb="4" eb="6">
      <t>コウホウ</t>
    </rPh>
    <rPh sb="6" eb="7">
      <t>ヒロ</t>
    </rPh>
    <rPh sb="7" eb="8">
      <t>チョウ</t>
    </rPh>
    <rPh sb="8" eb="9">
      <t>カカリ</t>
    </rPh>
    <phoneticPr fontId="6"/>
  </si>
  <si>
    <t>人事課</t>
    <rPh sb="0" eb="2">
      <t>ジンジ</t>
    </rPh>
    <rPh sb="2" eb="3">
      <t>カ</t>
    </rPh>
    <phoneticPr fontId="6"/>
  </si>
  <si>
    <t>人事係、給与厚生係</t>
    <rPh sb="4" eb="6">
      <t>キュウヨ</t>
    </rPh>
    <rPh sb="6" eb="8">
      <t>コウセイ</t>
    </rPh>
    <rPh sb="8" eb="9">
      <t>カカリ</t>
    </rPh>
    <phoneticPr fontId="6"/>
  </si>
  <si>
    <t>板荷ｺﾆｭﾆﾃｨｾﾝﾀｰ</t>
    <rPh sb="0" eb="2">
      <t>イタガ</t>
    </rPh>
    <phoneticPr fontId="6"/>
  </si>
  <si>
    <t>情報管理課</t>
    <rPh sb="0" eb="2">
      <t>ジョウホウ</t>
    </rPh>
    <rPh sb="2" eb="5">
      <t>カンリカ</t>
    </rPh>
    <phoneticPr fontId="6"/>
  </si>
  <si>
    <t>情報化推進係､情報管理係</t>
    <rPh sb="0" eb="2">
      <t>ジョウホウ</t>
    </rPh>
    <rPh sb="2" eb="3">
      <t>カ</t>
    </rPh>
    <rPh sb="3" eb="5">
      <t>スイシン</t>
    </rPh>
    <rPh sb="5" eb="6">
      <t>カカリ</t>
    </rPh>
    <rPh sb="7" eb="9">
      <t>ジョウホウ</t>
    </rPh>
    <rPh sb="9" eb="11">
      <t>カンリ</t>
    </rPh>
    <rPh sb="11" eb="12">
      <t>ガカリ</t>
    </rPh>
    <phoneticPr fontId="6"/>
  </si>
  <si>
    <t>西大芦ｺﾆｭﾆﾃｨｾﾝﾀｰ</t>
    <rPh sb="0" eb="1">
      <t>ニシ</t>
    </rPh>
    <rPh sb="1" eb="3">
      <t>オオアシ</t>
    </rPh>
    <phoneticPr fontId="6"/>
  </si>
  <si>
    <t>水資源対策課</t>
    <rPh sb="0" eb="3">
      <t>ミズシゲン</t>
    </rPh>
    <rPh sb="3" eb="6">
      <t>タイサクカ</t>
    </rPh>
    <phoneticPr fontId="6"/>
  </si>
  <si>
    <r>
      <t>水資源対策係　</t>
    </r>
    <r>
      <rPr>
        <u/>
        <sz val="9"/>
        <rFont val="ＭＳ Ｐゴシック"/>
        <family val="3"/>
        <charset val="128"/>
      </rPr>
      <t>　　　　　　　　　</t>
    </r>
    <r>
      <rPr>
        <sz val="9"/>
        <rFont val="ＭＳ Ｐゴシック"/>
        <family val="3"/>
        <charset val="128"/>
      </rPr>
      <t>　</t>
    </r>
    <rPh sb="0" eb="3">
      <t>ミズシゲン</t>
    </rPh>
    <rPh sb="3" eb="5">
      <t>タイサク</t>
    </rPh>
    <rPh sb="5" eb="6">
      <t>カカ</t>
    </rPh>
    <phoneticPr fontId="6"/>
  </si>
  <si>
    <t>加蘇ｺﾆｭﾆﾃｨｾﾝﾀｰ</t>
    <rPh sb="0" eb="2">
      <t>カソ</t>
    </rPh>
    <phoneticPr fontId="6"/>
  </si>
  <si>
    <t>北犬飼ｺﾆｭﾆﾃｨｾﾝﾀｰ</t>
    <rPh sb="0" eb="1">
      <t>キタ</t>
    </rPh>
    <rPh sb="1" eb="3">
      <t>イヌカイ</t>
    </rPh>
    <phoneticPr fontId="6"/>
  </si>
  <si>
    <t>財政課</t>
    <rPh sb="0" eb="2">
      <t>ザイセイ</t>
    </rPh>
    <rPh sb="2" eb="3">
      <t>カ</t>
    </rPh>
    <phoneticPr fontId="6"/>
  </si>
  <si>
    <t>総務係、財政係</t>
    <rPh sb="0" eb="2">
      <t>ソウム</t>
    </rPh>
    <rPh sb="2" eb="3">
      <t>ガカリ</t>
    </rPh>
    <rPh sb="4" eb="6">
      <t>ザイセイ</t>
    </rPh>
    <rPh sb="6" eb="7">
      <t>カカリ</t>
    </rPh>
    <phoneticPr fontId="6"/>
  </si>
  <si>
    <t>南摩ｺﾆｭﾆﾃｨｾﾝﾀｰ</t>
    <rPh sb="0" eb="1">
      <t>ナン</t>
    </rPh>
    <rPh sb="1" eb="2">
      <t>マ</t>
    </rPh>
    <phoneticPr fontId="6"/>
  </si>
  <si>
    <t>財産管理課</t>
    <rPh sb="0" eb="2">
      <t>ザイサン</t>
    </rPh>
    <rPh sb="2" eb="4">
      <t>カンリ</t>
    </rPh>
    <rPh sb="4" eb="5">
      <t>カ</t>
    </rPh>
    <phoneticPr fontId="6"/>
  </si>
  <si>
    <t>管財係、用地係</t>
    <rPh sb="4" eb="6">
      <t>ヨウチ</t>
    </rPh>
    <rPh sb="6" eb="7">
      <t>ガカリ</t>
    </rPh>
    <phoneticPr fontId="6"/>
  </si>
  <si>
    <t>南押原ｺﾆｭﾆﾃｨｾﾝﾀｰ</t>
    <rPh sb="0" eb="1">
      <t>ミナミ</t>
    </rPh>
    <rPh sb="1" eb="3">
      <t>オシハラ</t>
    </rPh>
    <phoneticPr fontId="6"/>
  </si>
  <si>
    <t>庁舎整備準備室</t>
    <rPh sb="0" eb="2">
      <t>チョウシャ</t>
    </rPh>
    <rPh sb="2" eb="4">
      <t>セイビ</t>
    </rPh>
    <rPh sb="4" eb="6">
      <t>ジュンビ</t>
    </rPh>
    <rPh sb="6" eb="7">
      <t>シツ</t>
    </rPh>
    <phoneticPr fontId="57"/>
  </si>
  <si>
    <t>財務部</t>
    <rPh sb="0" eb="2">
      <t>ザイム</t>
    </rPh>
    <rPh sb="2" eb="3">
      <t>ブ</t>
    </rPh>
    <phoneticPr fontId="6"/>
  </si>
  <si>
    <t>東大芦ｺﾆｭﾆﾃｨｾﾝﾀｰ</t>
    <rPh sb="0" eb="1">
      <t>ヒガシ</t>
    </rPh>
    <rPh sb="1" eb="3">
      <t>オオアシ</t>
    </rPh>
    <phoneticPr fontId="6"/>
  </si>
  <si>
    <t>税務課</t>
    <rPh sb="0" eb="2">
      <t>ゼイム</t>
    </rPh>
    <rPh sb="2" eb="3">
      <t>カ</t>
    </rPh>
    <phoneticPr fontId="6"/>
  </si>
  <si>
    <t>税制係､市民税係､資産税土地係、資産税家屋係</t>
    <rPh sb="0" eb="2">
      <t>ゼイセイ</t>
    </rPh>
    <rPh sb="2" eb="3">
      <t>カカリ</t>
    </rPh>
    <rPh sb="4" eb="7">
      <t>シミンゼイ</t>
    </rPh>
    <rPh sb="7" eb="8">
      <t>カカリ</t>
    </rPh>
    <rPh sb="9" eb="12">
      <t>シサンゼイ</t>
    </rPh>
    <rPh sb="12" eb="14">
      <t>トチ</t>
    </rPh>
    <rPh sb="14" eb="15">
      <t>カカリ</t>
    </rPh>
    <rPh sb="16" eb="19">
      <t>シサンゼイ</t>
    </rPh>
    <rPh sb="19" eb="21">
      <t>カオク</t>
    </rPh>
    <rPh sb="21" eb="22">
      <t>カカリ</t>
    </rPh>
    <phoneticPr fontId="6"/>
  </si>
  <si>
    <t>菊沢ｺﾆｭﾆﾃｨｾﾝﾀｰ</t>
    <rPh sb="0" eb="2">
      <t>キクサワ</t>
    </rPh>
    <phoneticPr fontId="6"/>
  </si>
  <si>
    <t>納税課</t>
    <rPh sb="0" eb="2">
      <t>ノウゼイ</t>
    </rPh>
    <rPh sb="2" eb="3">
      <t>カ</t>
    </rPh>
    <phoneticPr fontId="6"/>
  </si>
  <si>
    <t>納税管理係､納税推進係</t>
    <rPh sb="0" eb="2">
      <t>ノウゼイ</t>
    </rPh>
    <rPh sb="2" eb="4">
      <t>カンリ</t>
    </rPh>
    <rPh sb="4" eb="5">
      <t>カカリ</t>
    </rPh>
    <rPh sb="6" eb="8">
      <t>ノウゼイ</t>
    </rPh>
    <rPh sb="8" eb="10">
      <t>スイシン</t>
    </rPh>
    <rPh sb="10" eb="11">
      <t>カカリ</t>
    </rPh>
    <phoneticPr fontId="6"/>
  </si>
  <si>
    <t>北押原ｺﾆｭﾆﾃｨｾﾝﾀｰ</t>
    <rPh sb="0" eb="1">
      <t>キタ</t>
    </rPh>
    <rPh sb="1" eb="3">
      <t>オシハラ</t>
    </rPh>
    <phoneticPr fontId="6"/>
  </si>
  <si>
    <t>契約検査課</t>
    <rPh sb="0" eb="2">
      <t>ケイヤク</t>
    </rPh>
    <rPh sb="2" eb="4">
      <t>ケンサ</t>
    </rPh>
    <rPh sb="4" eb="5">
      <t>カ</t>
    </rPh>
    <phoneticPr fontId="6"/>
  </si>
  <si>
    <t>契約係､工事検査係</t>
    <rPh sb="0" eb="2">
      <t>ケイヤク</t>
    </rPh>
    <rPh sb="2" eb="3">
      <t>カカリ</t>
    </rPh>
    <rPh sb="4" eb="6">
      <t>コウジ</t>
    </rPh>
    <rPh sb="6" eb="8">
      <t>ケンサ</t>
    </rPh>
    <rPh sb="8" eb="9">
      <t>カカリ</t>
    </rPh>
    <phoneticPr fontId="6"/>
  </si>
  <si>
    <t>消費生活センター</t>
    <rPh sb="0" eb="2">
      <t>ショウヒ</t>
    </rPh>
    <rPh sb="2" eb="4">
      <t>セイカツ</t>
    </rPh>
    <phoneticPr fontId="6"/>
  </si>
  <si>
    <t>東部台ｺﾆｭﾆﾃｨｾﾝﾀｰ</t>
    <rPh sb="0" eb="2">
      <t>トウブ</t>
    </rPh>
    <rPh sb="2" eb="3">
      <t>ダイ</t>
    </rPh>
    <phoneticPr fontId="6"/>
  </si>
  <si>
    <t>生活課</t>
    <rPh sb="0" eb="2">
      <t>セイカツ</t>
    </rPh>
    <rPh sb="2" eb="3">
      <t>カ</t>
    </rPh>
    <phoneticPr fontId="57"/>
  </si>
  <si>
    <t>総務係､交通対策係</t>
    <rPh sb="0" eb="2">
      <t>ソウム</t>
    </rPh>
    <rPh sb="2" eb="3">
      <t>カカリ</t>
    </rPh>
    <rPh sb="4" eb="6">
      <t>コウツウ</t>
    </rPh>
    <rPh sb="6" eb="8">
      <t>タイサク</t>
    </rPh>
    <rPh sb="8" eb="9">
      <t>カカリ</t>
    </rPh>
    <phoneticPr fontId="6"/>
  </si>
  <si>
    <t>御殿山会館</t>
    <rPh sb="0" eb="3">
      <t>ゴテンヤマ</t>
    </rPh>
    <rPh sb="3" eb="5">
      <t>カイカン</t>
    </rPh>
    <phoneticPr fontId="6"/>
  </si>
  <si>
    <t>粟野ｺﾆｭﾆﾃｨｾﾝﾀｰ</t>
    <rPh sb="0" eb="2">
      <t>アワノ</t>
    </rPh>
    <phoneticPr fontId="6"/>
  </si>
  <si>
    <t>市民活動支援課</t>
    <rPh sb="0" eb="2">
      <t>シミン</t>
    </rPh>
    <rPh sb="2" eb="4">
      <t>カツドウ</t>
    </rPh>
    <rPh sb="4" eb="6">
      <t>シエン</t>
    </rPh>
    <rPh sb="6" eb="7">
      <t>カ</t>
    </rPh>
    <phoneticPr fontId="6"/>
  </si>
  <si>
    <t>市民協働係、自治振興係、空き家対策係</t>
    <rPh sb="0" eb="2">
      <t>シミン</t>
    </rPh>
    <rPh sb="2" eb="4">
      <t>キョウドウ</t>
    </rPh>
    <rPh sb="4" eb="5">
      <t>カカリ</t>
    </rPh>
    <rPh sb="6" eb="8">
      <t>ジチ</t>
    </rPh>
    <rPh sb="8" eb="10">
      <t>シンコウ</t>
    </rPh>
    <rPh sb="10" eb="11">
      <t>カカ</t>
    </rPh>
    <rPh sb="12" eb="13">
      <t>ア</t>
    </rPh>
    <rPh sb="14" eb="15">
      <t>ヤ</t>
    </rPh>
    <rPh sb="15" eb="17">
      <t>タイサク</t>
    </rPh>
    <rPh sb="17" eb="18">
      <t>カカリ</t>
    </rPh>
    <phoneticPr fontId="57"/>
  </si>
  <si>
    <t>粕尾ｺﾆｭﾆﾃｨｾﾝﾀｰ</t>
    <rPh sb="0" eb="2">
      <t>カスオ</t>
    </rPh>
    <phoneticPr fontId="6"/>
  </si>
  <si>
    <t>市長</t>
    <rPh sb="0" eb="2">
      <t>シチョウ</t>
    </rPh>
    <phoneticPr fontId="6"/>
  </si>
  <si>
    <t>市民部</t>
    <rPh sb="0" eb="2">
      <t>シミン</t>
    </rPh>
    <rPh sb="2" eb="3">
      <t>ブ</t>
    </rPh>
    <phoneticPr fontId="6"/>
  </si>
  <si>
    <t>市民課</t>
    <rPh sb="0" eb="2">
      <t>シミン</t>
    </rPh>
    <rPh sb="2" eb="3">
      <t>カ</t>
    </rPh>
    <phoneticPr fontId="6"/>
  </si>
  <si>
    <t>市民ｻｰﾋﾞｽ係､戸籍係</t>
    <phoneticPr fontId="6"/>
  </si>
  <si>
    <t>永野ｺﾆｭﾆﾃｨｾﾝﾀｰ</t>
    <rPh sb="0" eb="2">
      <t>ナガノ</t>
    </rPh>
    <phoneticPr fontId="6"/>
  </si>
  <si>
    <t>人権推進課</t>
    <rPh sb="0" eb="2">
      <t>ジンケン</t>
    </rPh>
    <rPh sb="2" eb="4">
      <t>スイシン</t>
    </rPh>
    <rPh sb="4" eb="5">
      <t>カ</t>
    </rPh>
    <phoneticPr fontId="6"/>
  </si>
  <si>
    <t>人権推進係､男女共同参画係</t>
    <rPh sb="0" eb="2">
      <t>ジンケン</t>
    </rPh>
    <rPh sb="2" eb="4">
      <t>スイシン</t>
    </rPh>
    <rPh sb="4" eb="5">
      <t>カカリ</t>
    </rPh>
    <rPh sb="6" eb="8">
      <t>ダンジョ</t>
    </rPh>
    <rPh sb="8" eb="10">
      <t>キョウドウ</t>
    </rPh>
    <rPh sb="10" eb="12">
      <t>サンカク</t>
    </rPh>
    <rPh sb="12" eb="13">
      <t>カカリ</t>
    </rPh>
    <phoneticPr fontId="6"/>
  </si>
  <si>
    <t>清州ｺﾆｭﾆﾃｨｾﾝﾀｰ</t>
    <rPh sb="0" eb="2">
      <t>キヨス</t>
    </rPh>
    <phoneticPr fontId="6"/>
  </si>
  <si>
    <t>副市長</t>
    <rPh sb="0" eb="3">
      <t>フクシチョウ</t>
    </rPh>
    <phoneticPr fontId="6"/>
  </si>
  <si>
    <t>保険年金課</t>
    <rPh sb="0" eb="2">
      <t>ホケン</t>
    </rPh>
    <rPh sb="2" eb="4">
      <t>ネンキン</t>
    </rPh>
    <rPh sb="4" eb="5">
      <t>カ</t>
    </rPh>
    <phoneticPr fontId="6"/>
  </si>
  <si>
    <t>保険給付係､国民年金係</t>
    <rPh sb="0" eb="2">
      <t>ホケン</t>
    </rPh>
    <rPh sb="2" eb="4">
      <t>キュウフ</t>
    </rPh>
    <rPh sb="4" eb="5">
      <t>カカリ</t>
    </rPh>
    <rPh sb="6" eb="8">
      <t>コクミン</t>
    </rPh>
    <rPh sb="8" eb="10">
      <t>ネンキン</t>
    </rPh>
    <rPh sb="10" eb="11">
      <t>カカリ</t>
    </rPh>
    <phoneticPr fontId="6"/>
  </si>
  <si>
    <t>厚生課</t>
    <rPh sb="0" eb="2">
      <t>コウセイ</t>
    </rPh>
    <rPh sb="2" eb="3">
      <t>カ</t>
    </rPh>
    <phoneticPr fontId="6"/>
  </si>
  <si>
    <t>総務係､保護係</t>
    <rPh sb="0" eb="2">
      <t>ソウム</t>
    </rPh>
    <rPh sb="2" eb="3">
      <t>カカリ</t>
    </rPh>
    <rPh sb="4" eb="6">
      <t>ホゴ</t>
    </rPh>
    <rPh sb="6" eb="7">
      <t>カカリ</t>
    </rPh>
    <phoneticPr fontId="6"/>
  </si>
  <si>
    <t>隣保館</t>
    <rPh sb="0" eb="3">
      <t>リンポカン</t>
    </rPh>
    <phoneticPr fontId="6"/>
  </si>
  <si>
    <t>こじか保育園</t>
    <rPh sb="3" eb="6">
      <t>ホイクエン</t>
    </rPh>
    <phoneticPr fontId="6"/>
  </si>
  <si>
    <t>子育て支援課</t>
    <rPh sb="0" eb="2">
      <t>コソダ</t>
    </rPh>
    <rPh sb="3" eb="5">
      <t>シエン</t>
    </rPh>
    <rPh sb="5" eb="6">
      <t>カ</t>
    </rPh>
    <phoneticPr fontId="6"/>
  </si>
  <si>
    <t>こども支援係、保育推進係、子育て認定係</t>
    <rPh sb="7" eb="9">
      <t>ホイク</t>
    </rPh>
    <rPh sb="9" eb="11">
      <t>スイシン</t>
    </rPh>
    <rPh sb="11" eb="12">
      <t>カカリ</t>
    </rPh>
    <rPh sb="13" eb="15">
      <t>コソダ</t>
    </rPh>
    <rPh sb="16" eb="18">
      <t>ニンテイ</t>
    </rPh>
    <rPh sb="18" eb="19">
      <t>カカリ</t>
    </rPh>
    <phoneticPr fontId="6"/>
  </si>
  <si>
    <t>西保育園</t>
    <rPh sb="0" eb="1">
      <t>ニシ</t>
    </rPh>
    <rPh sb="1" eb="4">
      <t>ホイクエン</t>
    </rPh>
    <phoneticPr fontId="6"/>
  </si>
  <si>
    <r>
      <t>保健福祉部　　　　　　</t>
    </r>
    <r>
      <rPr>
        <sz val="9"/>
        <rFont val="ＭＳ Ｐゴシック"/>
        <family val="3"/>
        <charset val="128"/>
      </rPr>
      <t xml:space="preserve"> </t>
    </r>
    <r>
      <rPr>
        <sz val="8"/>
        <rFont val="ＭＳ Ｐゴシック"/>
        <family val="3"/>
        <charset val="128"/>
      </rPr>
      <t>（福祉事務所）</t>
    </r>
    <rPh sb="0" eb="2">
      <t>ホケン</t>
    </rPh>
    <rPh sb="2" eb="3">
      <t>フク</t>
    </rPh>
    <rPh sb="3" eb="4">
      <t>シ</t>
    </rPh>
    <rPh sb="4" eb="5">
      <t>ブ</t>
    </rPh>
    <rPh sb="13" eb="14">
      <t>フク</t>
    </rPh>
    <rPh sb="14" eb="15">
      <t>シ</t>
    </rPh>
    <rPh sb="15" eb="16">
      <t>コト</t>
    </rPh>
    <rPh sb="16" eb="17">
      <t>ツトム</t>
    </rPh>
    <rPh sb="17" eb="18">
      <t>ショ</t>
    </rPh>
    <phoneticPr fontId="6"/>
  </si>
  <si>
    <t>こども家庭課</t>
    <rPh sb="3" eb="5">
      <t>カテイ</t>
    </rPh>
    <rPh sb="5" eb="6">
      <t>カ</t>
    </rPh>
    <phoneticPr fontId="6"/>
  </si>
  <si>
    <t>こども給付係</t>
    <rPh sb="3" eb="5">
      <t>キュウフ</t>
    </rPh>
    <rPh sb="5" eb="6">
      <t>カカリ</t>
    </rPh>
    <phoneticPr fontId="6"/>
  </si>
  <si>
    <t>南保育園</t>
    <rPh sb="0" eb="1">
      <t>ミナミ</t>
    </rPh>
    <rPh sb="1" eb="4">
      <t>ホイクエン</t>
    </rPh>
    <phoneticPr fontId="6"/>
  </si>
  <si>
    <t>家庭こども相談室</t>
    <rPh sb="0" eb="2">
      <t>カテイ</t>
    </rPh>
    <rPh sb="5" eb="8">
      <t>ソウダンシツ</t>
    </rPh>
    <phoneticPr fontId="57"/>
  </si>
  <si>
    <t>にっこり保育園</t>
    <rPh sb="4" eb="7">
      <t>ホイクエン</t>
    </rPh>
    <phoneticPr fontId="6"/>
  </si>
  <si>
    <t>障がい福祉課</t>
    <rPh sb="0" eb="1">
      <t>ショウ</t>
    </rPh>
    <rPh sb="3" eb="6">
      <t>フクシカ</t>
    </rPh>
    <phoneticPr fontId="6"/>
  </si>
  <si>
    <t>障がい福祉係､障がい医療係</t>
    <rPh sb="0" eb="1">
      <t>ショウ</t>
    </rPh>
    <rPh sb="3" eb="5">
      <t>フクシ</t>
    </rPh>
    <rPh sb="5" eb="6">
      <t>カカリ</t>
    </rPh>
    <rPh sb="7" eb="8">
      <t>ショウ</t>
    </rPh>
    <rPh sb="10" eb="12">
      <t>イリョウ</t>
    </rPh>
    <rPh sb="12" eb="13">
      <t>カカリ</t>
    </rPh>
    <phoneticPr fontId="6"/>
  </si>
  <si>
    <t>ひなた保育園</t>
    <rPh sb="3" eb="6">
      <t>ホイクエン</t>
    </rPh>
    <phoneticPr fontId="6"/>
  </si>
  <si>
    <t>高齢者・障害者トレーニングセンター</t>
    <rPh sb="0" eb="3">
      <t>コウレイシャ</t>
    </rPh>
    <rPh sb="4" eb="7">
      <t>ショウガイシャ</t>
    </rPh>
    <phoneticPr fontId="6"/>
  </si>
  <si>
    <t>高齢福祉課</t>
    <rPh sb="0" eb="2">
      <t>コウレイ</t>
    </rPh>
    <rPh sb="2" eb="5">
      <t>フクシカ</t>
    </rPh>
    <phoneticPr fontId="6"/>
  </si>
  <si>
    <t>長寿推進係</t>
    <rPh sb="0" eb="2">
      <t>チョウジュ</t>
    </rPh>
    <rPh sb="2" eb="4">
      <t>スイシン</t>
    </rPh>
    <rPh sb="4" eb="5">
      <t>カカリ</t>
    </rPh>
    <phoneticPr fontId="6"/>
  </si>
  <si>
    <t>いぬかい保育園</t>
    <rPh sb="4" eb="7">
      <t>ホイクエン</t>
    </rPh>
    <phoneticPr fontId="6"/>
  </si>
  <si>
    <t>地域包括支援センター</t>
    <rPh sb="0" eb="2">
      <t>チイキ</t>
    </rPh>
    <rPh sb="2" eb="4">
      <t>ホウカツ</t>
    </rPh>
    <rPh sb="4" eb="6">
      <t>シエン</t>
    </rPh>
    <phoneticPr fontId="6"/>
  </si>
  <si>
    <t>なんま保育園</t>
    <rPh sb="3" eb="6">
      <t>ホイクエン</t>
    </rPh>
    <phoneticPr fontId="6"/>
  </si>
  <si>
    <t>介護保険課</t>
    <rPh sb="0" eb="2">
      <t>カイゴ</t>
    </rPh>
    <rPh sb="2" eb="4">
      <t>ホケン</t>
    </rPh>
    <rPh sb="4" eb="5">
      <t>カ</t>
    </rPh>
    <phoneticPr fontId="6"/>
  </si>
  <si>
    <t>介護保険係、介護認定係</t>
    <rPh sb="0" eb="2">
      <t>カイゴ</t>
    </rPh>
    <rPh sb="2" eb="4">
      <t>ホケン</t>
    </rPh>
    <rPh sb="4" eb="5">
      <t>カカ</t>
    </rPh>
    <rPh sb="6" eb="8">
      <t>カイゴ</t>
    </rPh>
    <rPh sb="8" eb="10">
      <t>ニンテイ</t>
    </rPh>
    <rPh sb="10" eb="11">
      <t>カカ</t>
    </rPh>
    <phoneticPr fontId="6"/>
  </si>
  <si>
    <t>粟野保育園</t>
    <rPh sb="0" eb="2">
      <t>アワノ</t>
    </rPh>
    <rPh sb="2" eb="5">
      <t>ホイクエン</t>
    </rPh>
    <phoneticPr fontId="6"/>
  </si>
  <si>
    <t>健康課</t>
    <rPh sb="0" eb="2">
      <t>ケンコウ</t>
    </rPh>
    <rPh sb="2" eb="3">
      <t>カ</t>
    </rPh>
    <phoneticPr fontId="6"/>
  </si>
  <si>
    <t>健康増進係､市民健康係、母子健康係</t>
    <rPh sb="0" eb="2">
      <t>ケンコウ</t>
    </rPh>
    <rPh sb="2" eb="4">
      <t>ゾウシン</t>
    </rPh>
    <rPh sb="4" eb="5">
      <t>カカリ</t>
    </rPh>
    <rPh sb="6" eb="8">
      <t>シミン</t>
    </rPh>
    <rPh sb="8" eb="10">
      <t>ケンコウ</t>
    </rPh>
    <rPh sb="10" eb="11">
      <t>カカリ</t>
    </rPh>
    <rPh sb="12" eb="14">
      <t>ボシ</t>
    </rPh>
    <rPh sb="14" eb="16">
      <t>ケンコウ</t>
    </rPh>
    <rPh sb="16" eb="17">
      <t>カカリ</t>
    </rPh>
    <phoneticPr fontId="6"/>
  </si>
  <si>
    <t>粕尾保育園</t>
    <rPh sb="0" eb="2">
      <t>カスオ</t>
    </rPh>
    <rPh sb="2" eb="5">
      <t>ホイクエン</t>
    </rPh>
    <phoneticPr fontId="6"/>
  </si>
  <si>
    <t>永野保育園</t>
    <rPh sb="0" eb="2">
      <t>ナガノ</t>
    </rPh>
    <rPh sb="2" eb="5">
      <t>ホイクエン</t>
    </rPh>
    <phoneticPr fontId="6"/>
  </si>
  <si>
    <t>産業振興課</t>
    <rPh sb="0" eb="2">
      <t>サンギョウ</t>
    </rPh>
    <rPh sb="2" eb="4">
      <t>シンコウ</t>
    </rPh>
    <rPh sb="4" eb="5">
      <t>カ</t>
    </rPh>
    <phoneticPr fontId="6"/>
  </si>
  <si>
    <t>総務係､産業振興係、商工振興係</t>
    <rPh sb="0" eb="2">
      <t>ソウム</t>
    </rPh>
    <rPh sb="2" eb="3">
      <t>カカリ</t>
    </rPh>
    <rPh sb="4" eb="6">
      <t>サンギョウ</t>
    </rPh>
    <rPh sb="6" eb="8">
      <t>シンコウ</t>
    </rPh>
    <rPh sb="8" eb="9">
      <t>カカリ</t>
    </rPh>
    <rPh sb="10" eb="11">
      <t>ショウ</t>
    </rPh>
    <rPh sb="11" eb="12">
      <t>コウ</t>
    </rPh>
    <rPh sb="12" eb="14">
      <t>シンコウ</t>
    </rPh>
    <rPh sb="14" eb="15">
      <t>カカリ</t>
    </rPh>
    <phoneticPr fontId="6"/>
  </si>
  <si>
    <t>前日光つつじの湯交流館</t>
    <rPh sb="0" eb="1">
      <t>マエ</t>
    </rPh>
    <rPh sb="1" eb="3">
      <t>ニッコウ</t>
    </rPh>
    <rPh sb="7" eb="8">
      <t>ユ</t>
    </rPh>
    <rPh sb="8" eb="10">
      <t>コウリュウ</t>
    </rPh>
    <rPh sb="10" eb="11">
      <t>カン</t>
    </rPh>
    <phoneticPr fontId="6"/>
  </si>
  <si>
    <t>板荷児童館</t>
    <rPh sb="0" eb="2">
      <t>イタガ</t>
    </rPh>
    <rPh sb="2" eb="5">
      <t>ジドウカン</t>
    </rPh>
    <phoneticPr fontId="6"/>
  </si>
  <si>
    <t>産業誘致推進室</t>
    <rPh sb="0" eb="2">
      <t>サンギョウ</t>
    </rPh>
    <rPh sb="2" eb="4">
      <t>ユウチ</t>
    </rPh>
    <rPh sb="4" eb="7">
      <t>スイシンシツ</t>
    </rPh>
    <phoneticPr fontId="57"/>
  </si>
  <si>
    <t>まちの駅　新鹿沼宿</t>
    <rPh sb="3" eb="4">
      <t>エキ</t>
    </rPh>
    <rPh sb="5" eb="6">
      <t>シン</t>
    </rPh>
    <rPh sb="6" eb="8">
      <t>カヌマ</t>
    </rPh>
    <rPh sb="8" eb="9">
      <t>シュク</t>
    </rPh>
    <phoneticPr fontId="6"/>
  </si>
  <si>
    <t>加蘇児童館</t>
    <rPh sb="0" eb="2">
      <t>カソ</t>
    </rPh>
    <rPh sb="2" eb="5">
      <t>ジドウカン</t>
    </rPh>
    <phoneticPr fontId="6"/>
  </si>
  <si>
    <t>経済部</t>
  </si>
  <si>
    <t>観光交流課</t>
    <rPh sb="0" eb="2">
      <t>カンコウ</t>
    </rPh>
    <rPh sb="2" eb="4">
      <t>コウリュウ</t>
    </rPh>
    <rPh sb="4" eb="5">
      <t>カ</t>
    </rPh>
    <phoneticPr fontId="6"/>
  </si>
  <si>
    <t>観光PR係、観光施設係</t>
    <rPh sb="0" eb="2">
      <t>カンコウ</t>
    </rPh>
    <rPh sb="4" eb="5">
      <t>カカ</t>
    </rPh>
    <rPh sb="6" eb="8">
      <t>カンコウ</t>
    </rPh>
    <rPh sb="8" eb="10">
      <t>シセツ</t>
    </rPh>
    <rPh sb="10" eb="11">
      <t>カカ</t>
    </rPh>
    <phoneticPr fontId="6"/>
  </si>
  <si>
    <t>あおば園</t>
    <rPh sb="3" eb="4">
      <t>エン</t>
    </rPh>
    <phoneticPr fontId="6"/>
  </si>
  <si>
    <t>農政課</t>
    <rPh sb="0" eb="2">
      <t>ノウセイ</t>
    </rPh>
    <rPh sb="2" eb="3">
      <t>カ</t>
    </rPh>
    <phoneticPr fontId="6"/>
  </si>
  <si>
    <t>農政係､農産振興係､農村整備係</t>
    <rPh sb="0" eb="2">
      <t>ノウセイ</t>
    </rPh>
    <rPh sb="2" eb="3">
      <t>カカリ</t>
    </rPh>
    <rPh sb="4" eb="6">
      <t>ノウサン</t>
    </rPh>
    <rPh sb="6" eb="8">
      <t>シンコウ</t>
    </rPh>
    <rPh sb="8" eb="9">
      <t>カカリ</t>
    </rPh>
    <rPh sb="10" eb="12">
      <t>ノウソン</t>
    </rPh>
    <rPh sb="12" eb="14">
      <t>セイビ</t>
    </rPh>
    <rPh sb="14" eb="15">
      <t>カカリ</t>
    </rPh>
    <phoneticPr fontId="6"/>
  </si>
  <si>
    <t>堆肥化センター</t>
    <rPh sb="0" eb="3">
      <t>タイヒカ</t>
    </rPh>
    <phoneticPr fontId="6"/>
  </si>
  <si>
    <t>林政課</t>
    <rPh sb="0" eb="2">
      <t>リンセイ</t>
    </rPh>
    <rPh sb="2" eb="3">
      <t>カ</t>
    </rPh>
    <phoneticPr fontId="6"/>
  </si>
  <si>
    <t>林政係､森林土木係</t>
    <rPh sb="0" eb="2">
      <t>リンセイ</t>
    </rPh>
    <rPh sb="2" eb="3">
      <t>カカリ</t>
    </rPh>
    <rPh sb="4" eb="6">
      <t>シンリン</t>
    </rPh>
    <rPh sb="6" eb="8">
      <t>ドボク</t>
    </rPh>
    <rPh sb="8" eb="9">
      <t>カカリ</t>
    </rPh>
    <phoneticPr fontId="6"/>
  </si>
  <si>
    <t>環境課</t>
    <rPh sb="0" eb="2">
      <t>カンキョウ</t>
    </rPh>
    <rPh sb="2" eb="3">
      <t>カ</t>
    </rPh>
    <phoneticPr fontId="6"/>
  </si>
  <si>
    <t>総務係、環境保全係</t>
    <rPh sb="0" eb="2">
      <t>ソウム</t>
    </rPh>
    <rPh sb="2" eb="3">
      <t>カカリ</t>
    </rPh>
    <rPh sb="4" eb="6">
      <t>カンキョウ</t>
    </rPh>
    <rPh sb="6" eb="8">
      <t>ホゼン</t>
    </rPh>
    <rPh sb="8" eb="9">
      <t>ガカリ</t>
    </rPh>
    <phoneticPr fontId="6"/>
  </si>
  <si>
    <t>環境パトロール班</t>
    <rPh sb="0" eb="2">
      <t>カンキョウ</t>
    </rPh>
    <rPh sb="7" eb="8">
      <t>ハン</t>
    </rPh>
    <phoneticPr fontId="6"/>
  </si>
  <si>
    <t>放射能対策室</t>
    <rPh sb="0" eb="3">
      <t>ホウシャノウ</t>
    </rPh>
    <rPh sb="3" eb="6">
      <t>タイサクシツ</t>
    </rPh>
    <phoneticPr fontId="57"/>
  </si>
  <si>
    <t>環境部</t>
    <rPh sb="0" eb="2">
      <t>カンキョウ</t>
    </rPh>
    <rPh sb="2" eb="3">
      <t>ブ</t>
    </rPh>
    <phoneticPr fontId="6"/>
  </si>
  <si>
    <t>清掃課</t>
    <rPh sb="0" eb="2">
      <t>セイソウ</t>
    </rPh>
    <rPh sb="2" eb="3">
      <t>カ</t>
    </rPh>
    <phoneticPr fontId="6"/>
  </si>
  <si>
    <t>事業係､施設係</t>
    <rPh sb="0" eb="2">
      <t>ジギョウ</t>
    </rPh>
    <rPh sb="2" eb="3">
      <t>カカリ</t>
    </rPh>
    <rPh sb="4" eb="6">
      <t>シセツ</t>
    </rPh>
    <rPh sb="6" eb="7">
      <t>カカリ</t>
    </rPh>
    <phoneticPr fontId="6"/>
  </si>
  <si>
    <t>下水道課</t>
    <rPh sb="0" eb="3">
      <t>ゲスイドウ</t>
    </rPh>
    <rPh sb="3" eb="4">
      <t>カ</t>
    </rPh>
    <phoneticPr fontId="6"/>
  </si>
  <si>
    <t>管理係､料金係</t>
    <rPh sb="0" eb="2">
      <t>カンリ</t>
    </rPh>
    <rPh sb="2" eb="3">
      <t>カカリ</t>
    </rPh>
    <rPh sb="4" eb="6">
      <t>リョウキン</t>
    </rPh>
    <rPh sb="6" eb="7">
      <t>カカリ</t>
    </rPh>
    <phoneticPr fontId="6"/>
  </si>
  <si>
    <t>下水道施設課</t>
    <rPh sb="0" eb="3">
      <t>ゲスイドウ</t>
    </rPh>
    <rPh sb="3" eb="5">
      <t>シセツ</t>
    </rPh>
    <rPh sb="5" eb="6">
      <t>カ</t>
    </rPh>
    <phoneticPr fontId="6"/>
  </si>
  <si>
    <t>整備係、施設維持係</t>
    <rPh sb="0" eb="2">
      <t>セイビ</t>
    </rPh>
    <rPh sb="2" eb="3">
      <t>カカリ</t>
    </rPh>
    <rPh sb="4" eb="6">
      <t>シセツ</t>
    </rPh>
    <rPh sb="6" eb="8">
      <t>イジ</t>
    </rPh>
    <rPh sb="8" eb="9">
      <t>ガカリ</t>
    </rPh>
    <phoneticPr fontId="6"/>
  </si>
  <si>
    <t>建設管理課</t>
    <rPh sb="0" eb="2">
      <t>ケンセツ</t>
    </rPh>
    <rPh sb="2" eb="4">
      <t>カンリ</t>
    </rPh>
    <rPh sb="4" eb="5">
      <t>カ</t>
    </rPh>
    <phoneticPr fontId="6"/>
  </si>
  <si>
    <t>総務係､路政係、地籍調査係</t>
    <rPh sb="0" eb="2">
      <t>ソウム</t>
    </rPh>
    <rPh sb="2" eb="3">
      <t>カカリ</t>
    </rPh>
    <rPh sb="4" eb="6">
      <t>ロセイ</t>
    </rPh>
    <rPh sb="6" eb="7">
      <t>カカリ</t>
    </rPh>
    <rPh sb="8" eb="10">
      <t>チセキ</t>
    </rPh>
    <rPh sb="10" eb="12">
      <t>チョウサ</t>
    </rPh>
    <rPh sb="12" eb="13">
      <t>カカリ</t>
    </rPh>
    <phoneticPr fontId="6"/>
  </si>
  <si>
    <t>都市計画課</t>
    <rPh sb="0" eb="2">
      <t>トシ</t>
    </rPh>
    <rPh sb="2" eb="4">
      <t>ケイカク</t>
    </rPh>
    <rPh sb="4" eb="5">
      <t>カ</t>
    </rPh>
    <phoneticPr fontId="6"/>
  </si>
  <si>
    <t>都市計画係、開発指導係</t>
    <rPh sb="0" eb="2">
      <t>トシ</t>
    </rPh>
    <rPh sb="2" eb="4">
      <t>ケイカク</t>
    </rPh>
    <rPh sb="4" eb="5">
      <t>カカリ</t>
    </rPh>
    <rPh sb="6" eb="8">
      <t>カイハツ</t>
    </rPh>
    <rPh sb="8" eb="10">
      <t>シドウ</t>
    </rPh>
    <rPh sb="10" eb="11">
      <t>カカリ</t>
    </rPh>
    <phoneticPr fontId="6"/>
  </si>
  <si>
    <t>土木課</t>
    <rPh sb="0" eb="2">
      <t>ドボク</t>
    </rPh>
    <rPh sb="2" eb="3">
      <t>カ</t>
    </rPh>
    <phoneticPr fontId="6"/>
  </si>
  <si>
    <t>道路河川係、公園緑地係、区画整理係</t>
    <rPh sb="0" eb="2">
      <t>ドウロ</t>
    </rPh>
    <rPh sb="2" eb="4">
      <t>カセン</t>
    </rPh>
    <rPh sb="4" eb="5">
      <t>カカリ</t>
    </rPh>
    <rPh sb="6" eb="8">
      <t>コウエン</t>
    </rPh>
    <rPh sb="8" eb="10">
      <t>リョクチ</t>
    </rPh>
    <rPh sb="10" eb="11">
      <t>カカリ</t>
    </rPh>
    <rPh sb="12" eb="14">
      <t>クカク</t>
    </rPh>
    <rPh sb="14" eb="16">
      <t>セイリ</t>
    </rPh>
    <rPh sb="16" eb="17">
      <t>カカリ</t>
    </rPh>
    <phoneticPr fontId="6"/>
  </si>
  <si>
    <t>新鹿沼駅西土地区画整理事務所</t>
    <rPh sb="0" eb="3">
      <t>シンカヌマ</t>
    </rPh>
    <rPh sb="3" eb="4">
      <t>エキ</t>
    </rPh>
    <rPh sb="4" eb="5">
      <t>ニシ</t>
    </rPh>
    <rPh sb="5" eb="7">
      <t>トチ</t>
    </rPh>
    <rPh sb="7" eb="9">
      <t>クカク</t>
    </rPh>
    <rPh sb="9" eb="11">
      <t>セイリ</t>
    </rPh>
    <rPh sb="11" eb="13">
      <t>ジム</t>
    </rPh>
    <rPh sb="13" eb="14">
      <t>ショ</t>
    </rPh>
    <phoneticPr fontId="6"/>
  </si>
  <si>
    <t>都市建設部</t>
    <rPh sb="0" eb="2">
      <t>トシ</t>
    </rPh>
    <rPh sb="2" eb="4">
      <t>ケンセツ</t>
    </rPh>
    <rPh sb="4" eb="5">
      <t>ブ</t>
    </rPh>
    <phoneticPr fontId="6"/>
  </si>
  <si>
    <t>維持課</t>
    <rPh sb="0" eb="2">
      <t>イジ</t>
    </rPh>
    <rPh sb="2" eb="3">
      <t>カ</t>
    </rPh>
    <phoneticPr fontId="6"/>
  </si>
  <si>
    <t>道路維持係、河川維持係</t>
    <rPh sb="0" eb="2">
      <t>ドウロ</t>
    </rPh>
    <rPh sb="2" eb="4">
      <t>イジ</t>
    </rPh>
    <rPh sb="4" eb="5">
      <t>カカリ</t>
    </rPh>
    <rPh sb="6" eb="8">
      <t>カセン</t>
    </rPh>
    <rPh sb="8" eb="10">
      <t>イジ</t>
    </rPh>
    <rPh sb="10" eb="11">
      <t>カカリ</t>
    </rPh>
    <phoneticPr fontId="6"/>
  </si>
  <si>
    <t>建築課</t>
    <rPh sb="0" eb="3">
      <t>ケンチクカ</t>
    </rPh>
    <phoneticPr fontId="6"/>
  </si>
  <si>
    <t>建築係、住宅係</t>
    <rPh sb="0" eb="2">
      <t>ケンチク</t>
    </rPh>
    <rPh sb="2" eb="3">
      <t>カカリ</t>
    </rPh>
    <rPh sb="4" eb="6">
      <t>ジュウタク</t>
    </rPh>
    <rPh sb="6" eb="7">
      <t>カカリ</t>
    </rPh>
    <phoneticPr fontId="6"/>
  </si>
  <si>
    <t>建築指導課</t>
    <rPh sb="0" eb="2">
      <t>ケンチク</t>
    </rPh>
    <rPh sb="2" eb="4">
      <t>シドウ</t>
    </rPh>
    <rPh sb="4" eb="5">
      <t>カ</t>
    </rPh>
    <phoneticPr fontId="6"/>
  </si>
  <si>
    <t>建築指導係、審査係</t>
    <rPh sb="0" eb="2">
      <t>ケンチク</t>
    </rPh>
    <rPh sb="2" eb="4">
      <t>シドウ</t>
    </rPh>
    <rPh sb="4" eb="5">
      <t>カカリ</t>
    </rPh>
    <rPh sb="6" eb="8">
      <t>シンサ</t>
    </rPh>
    <rPh sb="8" eb="9">
      <t>カカリ</t>
    </rPh>
    <phoneticPr fontId="6"/>
  </si>
  <si>
    <t>会計管理者</t>
    <rPh sb="0" eb="2">
      <t>カイケイ</t>
    </rPh>
    <rPh sb="2" eb="5">
      <t>カンリシャ</t>
    </rPh>
    <phoneticPr fontId="6"/>
  </si>
  <si>
    <t>会計課</t>
    <rPh sb="0" eb="2">
      <t>カイケイ</t>
    </rPh>
    <rPh sb="2" eb="3">
      <t>カ</t>
    </rPh>
    <phoneticPr fontId="6"/>
  </si>
  <si>
    <t>審査係､出納係</t>
    <rPh sb="0" eb="2">
      <t>シンサ</t>
    </rPh>
    <rPh sb="2" eb="3">
      <t>カカリ</t>
    </rPh>
    <rPh sb="4" eb="6">
      <t>スイトウ</t>
    </rPh>
    <rPh sb="6" eb="7">
      <t>カカリ</t>
    </rPh>
    <phoneticPr fontId="6"/>
  </si>
  <si>
    <t>水道業務課</t>
    <rPh sb="0" eb="2">
      <t>スイドウ</t>
    </rPh>
    <rPh sb="2" eb="5">
      <t>ギョウムカ</t>
    </rPh>
    <phoneticPr fontId="6"/>
  </si>
  <si>
    <t>総務係､料金係</t>
    <rPh sb="0" eb="2">
      <t>ソウム</t>
    </rPh>
    <rPh sb="2" eb="3">
      <t>カカリ</t>
    </rPh>
    <rPh sb="4" eb="6">
      <t>リョウキン</t>
    </rPh>
    <rPh sb="6" eb="7">
      <t>カカリ</t>
    </rPh>
    <phoneticPr fontId="6"/>
  </si>
  <si>
    <t>（公営企業）</t>
    <rPh sb="1" eb="3">
      <t>コウエイ</t>
    </rPh>
    <rPh sb="3" eb="5">
      <t>キギョウ</t>
    </rPh>
    <phoneticPr fontId="6"/>
  </si>
  <si>
    <t>水道部</t>
    <rPh sb="0" eb="2">
      <t>スイドウ</t>
    </rPh>
    <rPh sb="2" eb="3">
      <t>ブ</t>
    </rPh>
    <phoneticPr fontId="6"/>
  </si>
  <si>
    <t>水道施設課</t>
    <rPh sb="0" eb="2">
      <t>スイドウ</t>
    </rPh>
    <rPh sb="2" eb="4">
      <t>シセツ</t>
    </rPh>
    <rPh sb="4" eb="5">
      <t>カ</t>
    </rPh>
    <phoneticPr fontId="6"/>
  </si>
  <si>
    <t>計画係、水源係、施設係､給水係</t>
    <rPh sb="0" eb="2">
      <t>ケイカク</t>
    </rPh>
    <rPh sb="2" eb="3">
      <t>カカリ</t>
    </rPh>
    <rPh sb="4" eb="6">
      <t>スイゲン</t>
    </rPh>
    <rPh sb="6" eb="7">
      <t>カカリ</t>
    </rPh>
    <rPh sb="8" eb="10">
      <t>シセツ</t>
    </rPh>
    <rPh sb="10" eb="11">
      <t>カカリ</t>
    </rPh>
    <rPh sb="12" eb="14">
      <t>キュウスイ</t>
    </rPh>
    <rPh sb="14" eb="15">
      <t>カカリ</t>
    </rPh>
    <phoneticPr fontId="6"/>
  </si>
  <si>
    <t>消防総務課</t>
    <rPh sb="0" eb="2">
      <t>ショウボウ</t>
    </rPh>
    <rPh sb="2" eb="4">
      <t>ソウム</t>
    </rPh>
    <rPh sb="4" eb="5">
      <t>カ</t>
    </rPh>
    <phoneticPr fontId="6"/>
  </si>
  <si>
    <t>(　消　　 防　）</t>
    <rPh sb="2" eb="3">
      <t>ケ</t>
    </rPh>
    <rPh sb="6" eb="7">
      <t>ボウ</t>
    </rPh>
    <phoneticPr fontId="6"/>
  </si>
  <si>
    <t>消防本部</t>
    <rPh sb="0" eb="2">
      <t>ショウボウ</t>
    </rPh>
    <rPh sb="2" eb="4">
      <t>ホンブ</t>
    </rPh>
    <phoneticPr fontId="6"/>
  </si>
  <si>
    <t>予防課</t>
    <rPh sb="0" eb="3">
      <t>ヨボウカ</t>
    </rPh>
    <phoneticPr fontId="6"/>
  </si>
  <si>
    <t>予防係、指導保安係</t>
    <rPh sb="0" eb="2">
      <t>ヨボウ</t>
    </rPh>
    <rPh sb="2" eb="3">
      <t>カカ</t>
    </rPh>
    <rPh sb="4" eb="6">
      <t>シドウ</t>
    </rPh>
    <rPh sb="6" eb="8">
      <t>ホアン</t>
    </rPh>
    <rPh sb="8" eb="9">
      <t>カカ</t>
    </rPh>
    <phoneticPr fontId="6"/>
  </si>
  <si>
    <t>消防課</t>
    <rPh sb="0" eb="2">
      <t>ショウボウ</t>
    </rPh>
    <rPh sb="2" eb="3">
      <t>カ</t>
    </rPh>
    <phoneticPr fontId="6"/>
  </si>
  <si>
    <t>消防係、施設係</t>
    <rPh sb="0" eb="2">
      <t>ショウボウ</t>
    </rPh>
    <rPh sb="2" eb="3">
      <t>カカ</t>
    </rPh>
    <rPh sb="4" eb="6">
      <t>シセツ</t>
    </rPh>
    <rPh sb="6" eb="7">
      <t>カカ</t>
    </rPh>
    <phoneticPr fontId="6"/>
  </si>
  <si>
    <t>通信指令課</t>
    <rPh sb="0" eb="2">
      <t>ツウシン</t>
    </rPh>
    <rPh sb="2" eb="4">
      <t>シレイ</t>
    </rPh>
    <rPh sb="4" eb="5">
      <t>カ</t>
    </rPh>
    <phoneticPr fontId="6"/>
  </si>
  <si>
    <t>指令第１係、指令第２係</t>
    <rPh sb="0" eb="2">
      <t>シレイ</t>
    </rPh>
    <rPh sb="2" eb="3">
      <t>ダイ</t>
    </rPh>
    <rPh sb="4" eb="5">
      <t>カカ</t>
    </rPh>
    <rPh sb="6" eb="8">
      <t>シレイ</t>
    </rPh>
    <rPh sb="8" eb="9">
      <t>ダイ</t>
    </rPh>
    <rPh sb="10" eb="11">
      <t>カカ</t>
    </rPh>
    <phoneticPr fontId="6"/>
  </si>
  <si>
    <t>救急管理課</t>
    <rPh sb="0" eb="2">
      <t>キュウキュウ</t>
    </rPh>
    <rPh sb="2" eb="5">
      <t>カンリカ</t>
    </rPh>
    <phoneticPr fontId="57"/>
  </si>
  <si>
    <t>救急推進係</t>
    <rPh sb="0" eb="2">
      <t>キュウキュウ</t>
    </rPh>
    <rPh sb="2" eb="4">
      <t>スイシン</t>
    </rPh>
    <rPh sb="4" eb="5">
      <t>カカ</t>
    </rPh>
    <phoneticPr fontId="57"/>
  </si>
  <si>
    <t>消防署</t>
    <rPh sb="0" eb="3">
      <t>ショウボウショ</t>
    </rPh>
    <phoneticPr fontId="6"/>
  </si>
  <si>
    <t>警防第１課</t>
    <rPh sb="0" eb="2">
      <t>ケイボウ</t>
    </rPh>
    <rPh sb="2" eb="3">
      <t>ダイ</t>
    </rPh>
    <rPh sb="4" eb="5">
      <t>カ</t>
    </rPh>
    <phoneticPr fontId="57"/>
  </si>
  <si>
    <t>警防第１係、救助第１係、救急第１係</t>
    <rPh sb="0" eb="2">
      <t>ケイボウ</t>
    </rPh>
    <rPh sb="2" eb="3">
      <t>ダイ</t>
    </rPh>
    <rPh sb="4" eb="5">
      <t>カカ</t>
    </rPh>
    <rPh sb="6" eb="8">
      <t>キュウジョ</t>
    </rPh>
    <rPh sb="8" eb="9">
      <t>ダイ</t>
    </rPh>
    <rPh sb="10" eb="11">
      <t>カカ</t>
    </rPh>
    <rPh sb="12" eb="14">
      <t>キュウキュウ</t>
    </rPh>
    <rPh sb="14" eb="15">
      <t>ダイ</t>
    </rPh>
    <rPh sb="16" eb="17">
      <t>カカ</t>
    </rPh>
    <phoneticPr fontId="6"/>
  </si>
  <si>
    <t>警防第２課</t>
    <rPh sb="0" eb="2">
      <t>ケイボウ</t>
    </rPh>
    <rPh sb="2" eb="3">
      <t>ダイ</t>
    </rPh>
    <rPh sb="4" eb="5">
      <t>カ</t>
    </rPh>
    <phoneticPr fontId="57"/>
  </si>
  <si>
    <t>警防第２係、救助第２係、救急第２係</t>
    <rPh sb="0" eb="2">
      <t>ケイボウ</t>
    </rPh>
    <rPh sb="2" eb="3">
      <t>ダイ</t>
    </rPh>
    <rPh sb="4" eb="5">
      <t>カカ</t>
    </rPh>
    <rPh sb="6" eb="8">
      <t>キュウジョ</t>
    </rPh>
    <rPh sb="8" eb="9">
      <t>ダイ</t>
    </rPh>
    <rPh sb="10" eb="11">
      <t>カカ</t>
    </rPh>
    <rPh sb="12" eb="14">
      <t>キュウキュウ</t>
    </rPh>
    <rPh sb="14" eb="15">
      <t>ダイ</t>
    </rPh>
    <rPh sb="16" eb="17">
      <t>カカ</t>
    </rPh>
    <phoneticPr fontId="6"/>
  </si>
  <si>
    <t>粟野分署</t>
    <rPh sb="0" eb="2">
      <t>アワノ</t>
    </rPh>
    <rPh sb="2" eb="4">
      <t>ブンショ</t>
    </rPh>
    <phoneticPr fontId="6"/>
  </si>
  <si>
    <t>東分署</t>
    <rPh sb="0" eb="1">
      <t>ヒガシ</t>
    </rPh>
    <rPh sb="1" eb="3">
      <t>ブンショ</t>
    </rPh>
    <phoneticPr fontId="6"/>
  </si>
  <si>
    <t>教育総務課</t>
    <rPh sb="0" eb="2">
      <t>キョウイク</t>
    </rPh>
    <rPh sb="2" eb="5">
      <t>ソウムカ</t>
    </rPh>
    <phoneticPr fontId="6"/>
  </si>
  <si>
    <t>総務係､施設係</t>
    <rPh sb="0" eb="2">
      <t>ソウム</t>
    </rPh>
    <rPh sb="2" eb="3">
      <t>ガカリ</t>
    </rPh>
    <rPh sb="4" eb="6">
      <t>シセツ</t>
    </rPh>
    <rPh sb="6" eb="7">
      <t>カカリ</t>
    </rPh>
    <phoneticPr fontId="6"/>
  </si>
  <si>
    <t>北分署</t>
    <rPh sb="0" eb="1">
      <t>キタ</t>
    </rPh>
    <rPh sb="1" eb="3">
      <t>ブンショ</t>
    </rPh>
    <phoneticPr fontId="6"/>
  </si>
  <si>
    <t>学校教育課</t>
    <rPh sb="0" eb="2">
      <t>ガッコウ</t>
    </rPh>
    <rPh sb="2" eb="4">
      <t>キョウイク</t>
    </rPh>
    <rPh sb="4" eb="5">
      <t>カ</t>
    </rPh>
    <phoneticPr fontId="6"/>
  </si>
  <si>
    <t>学校教育係､指導係</t>
    <rPh sb="0" eb="2">
      <t>ガッコウ</t>
    </rPh>
    <rPh sb="2" eb="4">
      <t>キョウイク</t>
    </rPh>
    <rPh sb="4" eb="5">
      <t>カカリ</t>
    </rPh>
    <rPh sb="6" eb="8">
      <t>シドウ</t>
    </rPh>
    <rPh sb="8" eb="9">
      <t>カカリ</t>
    </rPh>
    <phoneticPr fontId="6"/>
  </si>
  <si>
    <t>青少年補導センター</t>
    <rPh sb="0" eb="3">
      <t>セイショウネン</t>
    </rPh>
    <rPh sb="3" eb="5">
      <t>ホドウ</t>
    </rPh>
    <phoneticPr fontId="6"/>
  </si>
  <si>
    <t>総合教育研究所</t>
    <rPh sb="0" eb="2">
      <t>ソウゴウ</t>
    </rPh>
    <rPh sb="2" eb="4">
      <t>キョウイク</t>
    </rPh>
    <rPh sb="4" eb="6">
      <t>ケンキュウ</t>
    </rPh>
    <rPh sb="6" eb="7">
      <t>ジョ</t>
    </rPh>
    <phoneticPr fontId="6"/>
  </si>
  <si>
    <t>教育委員会</t>
    <rPh sb="0" eb="2">
      <t>キョウイク</t>
    </rPh>
    <rPh sb="2" eb="5">
      <t>イインカイ</t>
    </rPh>
    <phoneticPr fontId="6"/>
  </si>
  <si>
    <t>生涯学習課</t>
    <rPh sb="0" eb="4">
      <t>ショウガイガクシュウ</t>
    </rPh>
    <rPh sb="4" eb="5">
      <t>カ</t>
    </rPh>
    <phoneticPr fontId="6"/>
  </si>
  <si>
    <t>生涯学習係、青少年係</t>
    <rPh sb="0" eb="2">
      <t>ショウガイ</t>
    </rPh>
    <rPh sb="2" eb="4">
      <t>ガクシュウ</t>
    </rPh>
    <rPh sb="4" eb="5">
      <t>カカリ</t>
    </rPh>
    <rPh sb="6" eb="9">
      <t>セイショウネン</t>
    </rPh>
    <rPh sb="9" eb="10">
      <t>カカ</t>
    </rPh>
    <phoneticPr fontId="6"/>
  </si>
  <si>
    <t>南部地区会館</t>
    <rPh sb="0" eb="2">
      <t>ナンブ</t>
    </rPh>
    <rPh sb="2" eb="4">
      <t>チク</t>
    </rPh>
    <rPh sb="4" eb="6">
      <t>カイカン</t>
    </rPh>
    <phoneticPr fontId="6"/>
  </si>
  <si>
    <t>学校給食共同調理場</t>
    <rPh sb="0" eb="2">
      <t>ガッコウ</t>
    </rPh>
    <rPh sb="2" eb="4">
      <t>キュウショク</t>
    </rPh>
    <rPh sb="4" eb="6">
      <t>キョウドウ</t>
    </rPh>
    <rPh sb="6" eb="8">
      <t>チョウリ</t>
    </rPh>
    <rPh sb="8" eb="9">
      <t>バ</t>
    </rPh>
    <phoneticPr fontId="6"/>
  </si>
  <si>
    <t>文化課</t>
    <rPh sb="0" eb="2">
      <t>ブンカ</t>
    </rPh>
    <rPh sb="2" eb="3">
      <t>カ</t>
    </rPh>
    <phoneticPr fontId="57"/>
  </si>
  <si>
    <t>文化振興係、文化財係</t>
    <rPh sb="0" eb="2">
      <t>ブンカ</t>
    </rPh>
    <rPh sb="2" eb="4">
      <t>シンコウ</t>
    </rPh>
    <rPh sb="4" eb="5">
      <t>カカリ</t>
    </rPh>
    <rPh sb="6" eb="9">
      <t>ブンカザイ</t>
    </rPh>
    <rPh sb="9" eb="10">
      <t>カカリ</t>
    </rPh>
    <phoneticPr fontId="57"/>
  </si>
  <si>
    <t>地区学校給食調理場</t>
    <rPh sb="0" eb="2">
      <t>チク</t>
    </rPh>
    <rPh sb="2" eb="4">
      <t>ガッコウ</t>
    </rPh>
    <rPh sb="4" eb="6">
      <t>キュウショク</t>
    </rPh>
    <rPh sb="6" eb="8">
      <t>チョウリ</t>
    </rPh>
    <rPh sb="8" eb="9">
      <t>ジョウ</t>
    </rPh>
    <phoneticPr fontId="6"/>
  </si>
  <si>
    <t>スポーツ振興課</t>
    <rPh sb="4" eb="7">
      <t>シンコウカ</t>
    </rPh>
    <phoneticPr fontId="6"/>
  </si>
  <si>
    <t>スポーツ振興係、スポーツ施設係</t>
    <rPh sb="12" eb="14">
      <t>シセツ</t>
    </rPh>
    <rPh sb="14" eb="15">
      <t>カカ</t>
    </rPh>
    <phoneticPr fontId="6"/>
  </si>
  <si>
    <t>図書館</t>
    <rPh sb="0" eb="3">
      <t>トショカン</t>
    </rPh>
    <phoneticPr fontId="6"/>
  </si>
  <si>
    <t>自然体験交流センター</t>
    <rPh sb="0" eb="2">
      <t>シゼン</t>
    </rPh>
    <rPh sb="2" eb="4">
      <t>タイケン</t>
    </rPh>
    <rPh sb="4" eb="6">
      <t>コウリュウ</t>
    </rPh>
    <phoneticPr fontId="6"/>
  </si>
  <si>
    <t>管理係</t>
    <rPh sb="0" eb="3">
      <t>カンリガカリ</t>
    </rPh>
    <phoneticPr fontId="6"/>
  </si>
  <si>
    <t>図書館粟野館</t>
    <rPh sb="0" eb="3">
      <t>トショカン</t>
    </rPh>
    <rPh sb="3" eb="5">
      <t>アワノ</t>
    </rPh>
    <rPh sb="5" eb="6">
      <t>カン</t>
    </rPh>
    <phoneticPr fontId="6"/>
  </si>
  <si>
    <t>教育機関</t>
    <rPh sb="0" eb="2">
      <t>キョウイク</t>
    </rPh>
    <rPh sb="2" eb="4">
      <t>キカン</t>
    </rPh>
    <phoneticPr fontId="6"/>
  </si>
  <si>
    <t>川上澄生美術館</t>
    <rPh sb="0" eb="2">
      <t>カワカミ</t>
    </rPh>
    <rPh sb="2" eb="4">
      <t>スミオ</t>
    </rPh>
    <rPh sb="4" eb="7">
      <t>ビジュツカン</t>
    </rPh>
    <phoneticPr fontId="6"/>
  </si>
  <si>
    <t>選挙管理委員会</t>
    <rPh sb="0" eb="2">
      <t>センキョ</t>
    </rPh>
    <rPh sb="2" eb="4">
      <t>カンリ</t>
    </rPh>
    <rPh sb="4" eb="6">
      <t>イイン</t>
    </rPh>
    <rPh sb="6" eb="7">
      <t>カイ</t>
    </rPh>
    <phoneticPr fontId="6"/>
  </si>
  <si>
    <t>選挙係</t>
    <rPh sb="0" eb="2">
      <t>センキョ</t>
    </rPh>
    <rPh sb="2" eb="3">
      <t>カカリ</t>
    </rPh>
    <phoneticPr fontId="6"/>
  </si>
  <si>
    <t>地区公民館</t>
    <rPh sb="0" eb="2">
      <t>チク</t>
    </rPh>
    <rPh sb="2" eb="5">
      <t>コウミンカン</t>
    </rPh>
    <phoneticPr fontId="6"/>
  </si>
  <si>
    <t>粟野歴史民俗資料館</t>
    <rPh sb="0" eb="2">
      <t>アワノ</t>
    </rPh>
    <rPh sb="2" eb="4">
      <t>レキシ</t>
    </rPh>
    <rPh sb="4" eb="6">
      <t>ミンゾク</t>
    </rPh>
    <rPh sb="6" eb="9">
      <t>シリョウカン</t>
    </rPh>
    <phoneticPr fontId="6"/>
  </si>
  <si>
    <t>監査委員</t>
    <rPh sb="0" eb="2">
      <t>カンサ</t>
    </rPh>
    <rPh sb="2" eb="4">
      <t>イイン</t>
    </rPh>
    <phoneticPr fontId="6"/>
  </si>
  <si>
    <t>監査係</t>
    <rPh sb="0" eb="2">
      <t>カンサ</t>
    </rPh>
    <rPh sb="2" eb="3">
      <t>カカリ</t>
    </rPh>
    <phoneticPr fontId="6"/>
  </si>
  <si>
    <t>公平委員会</t>
    <rPh sb="0" eb="2">
      <t>コウヘイ</t>
    </rPh>
    <rPh sb="2" eb="5">
      <t>イインカイ</t>
    </rPh>
    <phoneticPr fontId="6"/>
  </si>
  <si>
    <t>農業委員会</t>
    <rPh sb="0" eb="2">
      <t>ノウギョウ</t>
    </rPh>
    <rPh sb="2" eb="5">
      <t>イインカイ</t>
    </rPh>
    <phoneticPr fontId="6"/>
  </si>
  <si>
    <t>農地振興係</t>
    <rPh sb="0" eb="2">
      <t>ノウチ</t>
    </rPh>
    <rPh sb="2" eb="4">
      <t>シンコウ</t>
    </rPh>
    <rPh sb="4" eb="5">
      <t>カカリ</t>
    </rPh>
    <phoneticPr fontId="6"/>
  </si>
  <si>
    <t>固定資産評価審査委員会</t>
    <rPh sb="0" eb="2">
      <t>コテイ</t>
    </rPh>
    <rPh sb="2" eb="4">
      <t>シサン</t>
    </rPh>
    <rPh sb="4" eb="6">
      <t>ヒョウカ</t>
    </rPh>
    <rPh sb="6" eb="8">
      <t>シンサ</t>
    </rPh>
    <rPh sb="8" eb="11">
      <t>イインカイ</t>
    </rPh>
    <phoneticPr fontId="6"/>
  </si>
  <si>
    <t>搬送人員</t>
    <rPh sb="0" eb="2">
      <t>ハンソウ</t>
    </rPh>
    <rPh sb="2" eb="4">
      <t>ジンイン</t>
    </rPh>
    <phoneticPr fontId="6"/>
  </si>
  <si>
    <t>出動件数</t>
    <rPh sb="0" eb="2">
      <t>シュツドウ</t>
    </rPh>
    <rPh sb="2" eb="4">
      <t>ケンスウ</t>
    </rPh>
    <phoneticPr fontId="6"/>
  </si>
  <si>
    <t>16年</t>
    <rPh sb="2" eb="3">
      <t>ネン</t>
    </rPh>
    <phoneticPr fontId="6"/>
  </si>
  <si>
    <t>17年</t>
    <rPh sb="2" eb="3">
      <t>ネン</t>
    </rPh>
    <phoneticPr fontId="6"/>
  </si>
  <si>
    <t>18年</t>
    <rPh sb="2" eb="3">
      <t>ネン</t>
    </rPh>
    <phoneticPr fontId="6"/>
  </si>
  <si>
    <t>19年</t>
    <rPh sb="2" eb="3">
      <t>ネン</t>
    </rPh>
    <phoneticPr fontId="6"/>
  </si>
  <si>
    <t>20年</t>
    <rPh sb="2" eb="3">
      <t>ネン</t>
    </rPh>
    <phoneticPr fontId="6"/>
  </si>
  <si>
    <t>21年</t>
    <rPh sb="2" eb="3">
      <t>ネン</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</si>
</sst>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_ "/>
    <numFmt numFmtId="177" formatCode="0.0_);[Red]\(0.0\)"/>
    <numFmt numFmtId="178" formatCode="#,##0_ ;[Red]\-#,##0\ "/>
    <numFmt numFmtId="179" formatCode="0.0_ "/>
    <numFmt numFmtId="180" formatCode="#,##0.0;[Red]\-#,##0.0"/>
    <numFmt numFmtId="181" formatCode="#,##0;&quot;△ &quot;#,##0"/>
    <numFmt numFmtId="182" formatCode="#,##0_ "/>
    <numFmt numFmtId="183" formatCode="#,##0_);[Red]\(#,##0\)"/>
    <numFmt numFmtId="184" formatCode="0.0%"/>
    <numFmt numFmtId="185" formatCode="0.0"/>
    <numFmt numFmtId="186" formatCode="0_);[Red]\(0\)"/>
    <numFmt numFmtId="187" formatCode="0_ "/>
    <numFmt numFmtId="188" formatCode="#,##0.0_ ;[Red]\-#,##0.0\ "/>
    <numFmt numFmtId="189" formatCode="0.00_ "/>
    <numFmt numFmtId="190" formatCode="0;[Red]0"/>
    <numFmt numFmtId="191" formatCode="[&lt;=999]000;[&lt;=9999]000\-00;000\-0000"/>
  </numFmts>
  <fonts count="67">
    <font>
      <sz val="11"/>
      <color theme="1"/>
      <name val="ＭＳ Ｐゴシック"/>
      <family val="2"/>
      <scheme val="minor"/>
    </font>
    <font>
      <sz val="11"/>
      <name val="ＭＳ Ｐゴシック"/>
      <family val="3"/>
      <charset val="128"/>
    </font>
    <font>
      <sz val="24"/>
      <name val="ＭＳ Ｐ明朝"/>
      <family val="1"/>
      <charset val="128"/>
    </font>
    <font>
      <sz val="6"/>
      <name val="ＭＳ Ｐゴシック"/>
      <family val="3"/>
      <charset val="128"/>
      <scheme val="minor"/>
    </font>
    <font>
      <sz val="22"/>
      <name val="ＭＳ Ｐゴシック"/>
      <family val="3"/>
      <charset val="128"/>
    </font>
    <font>
      <sz val="16"/>
      <name val="ＭＳ Ｐ明朝"/>
      <family val="1"/>
      <charset val="128"/>
    </font>
    <font>
      <sz val="6"/>
      <name val="ＭＳ Ｐゴシック"/>
      <family val="3"/>
      <charset val="128"/>
    </font>
    <font>
      <sz val="10"/>
      <name val="ＭＳ Ｐ明朝"/>
      <family val="1"/>
      <charset val="128"/>
    </font>
    <font>
      <sz val="8"/>
      <name val="ＭＳ Ｐゴシック"/>
      <family val="3"/>
      <charset val="128"/>
    </font>
    <font>
      <sz val="16"/>
      <name val="ＭＳ Ｐゴシック"/>
      <family val="3"/>
      <charset val="128"/>
    </font>
    <font>
      <sz val="8"/>
      <name val="ＭＳ Ｐ明朝"/>
      <family val="1"/>
      <charset val="128"/>
    </font>
    <font>
      <sz val="9"/>
      <name val="ＭＳ Ｐ明朝"/>
      <family val="1"/>
      <charset val="128"/>
    </font>
    <font>
      <sz val="11"/>
      <color rgb="FFFF0000"/>
      <name val="ＭＳ Ｐゴシック"/>
      <family val="3"/>
      <charset val="128"/>
    </font>
    <font>
      <sz val="11"/>
      <name val="ＭＳ Ｐ明朝"/>
      <family val="1"/>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2"/>
      <name val="ＭＳ Ｐ明朝"/>
      <family val="1"/>
      <charset val="128"/>
    </font>
    <font>
      <sz val="12"/>
      <name val="ＭＳ Ｐゴシック"/>
      <family val="3"/>
      <charset val="128"/>
    </font>
    <font>
      <sz val="24"/>
      <name val="Times New Roman"/>
      <family val="1"/>
    </font>
    <font>
      <sz val="7"/>
      <name val="Times New Roman"/>
      <family val="1"/>
    </font>
    <font>
      <sz val="11"/>
      <color indexed="10"/>
      <name val="ＭＳ Ｐゴシック"/>
      <family val="3"/>
      <charset val="128"/>
    </font>
    <font>
      <sz val="9"/>
      <name val="ＭＳ Ｐゴシック"/>
      <family val="3"/>
      <charset val="128"/>
    </font>
    <font>
      <sz val="6"/>
      <name val="ＭＳ 明朝"/>
      <family val="1"/>
      <charset val="128"/>
    </font>
    <font>
      <sz val="36"/>
      <name val="Times New Roman"/>
      <family val="1"/>
    </font>
    <font>
      <sz val="36"/>
      <name val="ＭＳ Ｐ明朝"/>
      <family val="1"/>
      <charset val="128"/>
    </font>
    <font>
      <sz val="20"/>
      <name val="ＭＳ Ｐゴシック"/>
      <family val="3"/>
      <charset val="128"/>
    </font>
    <font>
      <sz val="20"/>
      <name val="ＭＳ Ｐ明朝"/>
      <family val="1"/>
      <charset val="128"/>
    </font>
    <font>
      <sz val="18"/>
      <name val="ＭＳ Ｐ明朝"/>
      <family val="1"/>
      <charset val="128"/>
    </font>
    <font>
      <sz val="20"/>
      <name val="ＭＳ Ｐゴシック"/>
      <family val="3"/>
      <charset val="128"/>
      <scheme val="major"/>
    </font>
    <font>
      <sz val="24"/>
      <name val="ＭＳ Ｐゴシック"/>
      <family val="3"/>
      <charset val="128"/>
    </font>
    <font>
      <sz val="10"/>
      <name val="ＭＳ Ｐゴシック"/>
      <family val="3"/>
      <charset val="128"/>
    </font>
    <font>
      <sz val="11"/>
      <color indexed="8"/>
      <name val="ＭＳ Ｐゴシック"/>
      <family val="3"/>
      <charset val="128"/>
    </font>
    <font>
      <b/>
      <sz val="9"/>
      <name val="ＭＳ 明朝"/>
      <family val="1"/>
      <charset val="128"/>
    </font>
    <font>
      <sz val="9"/>
      <name val="ＭＳ 明朝"/>
      <family val="1"/>
      <charset val="128"/>
    </font>
    <font>
      <sz val="8"/>
      <name val="ＭＳ 明朝"/>
      <family val="1"/>
      <charset val="128"/>
    </font>
    <font>
      <sz val="9"/>
      <color rgb="FFFF0000"/>
      <name val="ＭＳ 明朝"/>
      <family val="1"/>
      <charset val="128"/>
    </font>
    <font>
      <sz val="14"/>
      <name val="ＭＳ Ｐゴシック"/>
      <family val="3"/>
      <charset val="128"/>
    </font>
    <font>
      <b/>
      <sz val="11"/>
      <color indexed="56"/>
      <name val="ＭＳ Ｐゴシック"/>
      <family val="3"/>
      <charset val="128"/>
    </font>
    <font>
      <sz val="14"/>
      <name val="ＭＳ Ｐ明朝"/>
      <family val="1"/>
      <charset val="128"/>
    </font>
    <font>
      <b/>
      <sz val="18"/>
      <name val="ＭＳ Ｐ明朝"/>
      <family val="1"/>
      <charset val="128"/>
    </font>
    <font>
      <b/>
      <sz val="10"/>
      <name val="ＭＳ Ｐ明朝"/>
      <family val="1"/>
      <charset val="128"/>
    </font>
    <font>
      <b/>
      <sz val="10"/>
      <name val="ＭＳ Ｐゴシック"/>
      <family val="3"/>
      <charset val="128"/>
    </font>
    <font>
      <sz val="6"/>
      <name val="ＭＳ Ｐ明朝"/>
      <family val="1"/>
      <charset val="128"/>
    </font>
    <font>
      <sz val="9"/>
      <color indexed="81"/>
      <name val="ＭＳ Ｐゴシック"/>
      <family val="3"/>
      <charset val="128"/>
    </font>
    <font>
      <sz val="8"/>
      <color indexed="10"/>
      <name val="ＭＳ Ｐ明朝"/>
      <family val="1"/>
      <charset val="128"/>
    </font>
    <font>
      <sz val="9"/>
      <color indexed="10"/>
      <name val="ＭＳ Ｐ明朝"/>
      <family val="1"/>
      <charset val="128"/>
    </font>
    <font>
      <sz val="10"/>
      <color indexed="10"/>
      <name val="ＭＳ Ｐ明朝"/>
      <family val="1"/>
      <charset val="128"/>
    </font>
    <font>
      <b/>
      <sz val="16"/>
      <name val="ＭＳ Ｐ明朝"/>
      <family val="1"/>
      <charset val="128"/>
    </font>
    <font>
      <sz val="9"/>
      <name val="ＭＳ ゴシック"/>
      <family val="3"/>
      <charset val="128"/>
    </font>
    <font>
      <u/>
      <sz val="9"/>
      <name val="ＭＳ Ｐゴシック"/>
      <family val="3"/>
      <charset val="128"/>
    </font>
    <font>
      <sz val="11"/>
      <name val="ＭＳ 明朝"/>
      <family val="1"/>
      <charset val="128"/>
    </font>
    <font>
      <sz val="10"/>
      <name val="ＭＳ 明朝"/>
      <family val="1"/>
      <charset val="12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indexed="41"/>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diagonalDown="1">
      <left/>
      <right style="thin">
        <color indexed="64"/>
      </right>
      <top style="thin">
        <color indexed="64"/>
      </top>
      <bottom/>
      <diagonal style="thin">
        <color indexed="64"/>
      </diagonal>
    </border>
    <border>
      <left/>
      <right/>
      <top/>
      <bottom style="thin">
        <color indexed="64"/>
      </bottom>
      <diagonal/>
    </border>
  </borders>
  <cellStyleXfs count="90">
    <xf numFmtId="0" fontId="0" fillId="0" borderId="0"/>
    <xf numFmtId="0" fontId="1" fillId="0" borderId="0"/>
    <xf numFmtId="38" fontId="1" fillId="0" borderId="0" applyFont="0" applyFill="0" applyBorder="0" applyAlignment="0" applyProtection="0"/>
    <xf numFmtId="0" fontId="7" fillId="0" borderId="0"/>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20" borderId="0" applyNumberFormat="0" applyBorder="0" applyAlignment="0" applyProtection="0">
      <alignment vertical="center"/>
    </xf>
    <xf numFmtId="0" fontId="15" fillId="20" borderId="0" applyNumberFormat="0" applyBorder="0" applyAlignment="0" applyProtection="0">
      <alignment vertical="center"/>
    </xf>
    <xf numFmtId="0" fontId="15" fillId="24" borderId="0" applyNumberFormat="0" applyBorder="0" applyAlignment="0" applyProtection="0">
      <alignment vertical="center"/>
    </xf>
    <xf numFmtId="0" fontId="15" fillId="24"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5" fillId="32" borderId="0" applyNumberFormat="0" applyBorder="0" applyAlignment="0" applyProtection="0">
      <alignment vertical="center"/>
    </xf>
    <xf numFmtId="0" fontId="15" fillId="3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7" borderId="0" applyNumberFormat="0" applyBorder="0" applyAlignment="0" applyProtection="0">
      <alignment vertical="center"/>
    </xf>
    <xf numFmtId="0" fontId="15" fillId="17" borderId="0" applyNumberFormat="0" applyBorder="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7" borderId="7" applyNumberFormat="0" applyAlignment="0" applyProtection="0">
      <alignment vertical="center"/>
    </xf>
    <xf numFmtId="0" fontId="17" fillId="7" borderId="7" applyNumberFormat="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4" fillId="8" borderId="8" applyNumberFormat="0" applyFont="0" applyAlignment="0" applyProtection="0">
      <alignment vertical="center"/>
    </xf>
    <xf numFmtId="0" fontId="14" fillId="8" borderId="8" applyNumberFormat="0" applyFont="0" applyAlignment="0" applyProtection="0">
      <alignment vertical="center"/>
    </xf>
    <xf numFmtId="0" fontId="19" fillId="0" borderId="6" applyNumberFormat="0" applyFill="0" applyAlignment="0" applyProtection="0">
      <alignment vertical="center"/>
    </xf>
    <xf numFmtId="0" fontId="19" fillId="0" borderId="6" applyNumberFormat="0" applyFill="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1" fillId="6" borderId="4" applyNumberFormat="0" applyAlignment="0" applyProtection="0">
      <alignment vertical="center"/>
    </xf>
    <xf numFmtId="0" fontId="21" fillId="6" borderId="4"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 applyNumberFormat="0" applyFill="0" applyAlignment="0" applyProtection="0">
      <alignment vertical="center"/>
    </xf>
    <xf numFmtId="0" fontId="23" fillId="0" borderId="1" applyNumberFormat="0" applyFill="0" applyAlignment="0" applyProtection="0">
      <alignment vertical="center"/>
    </xf>
    <xf numFmtId="0" fontId="24" fillId="0" borderId="2" applyNumberFormat="0" applyFill="0" applyAlignment="0" applyProtection="0">
      <alignment vertical="center"/>
    </xf>
    <xf numFmtId="0" fontId="24" fillId="0" borderId="2"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9" applyNumberFormat="0" applyFill="0" applyAlignment="0" applyProtection="0">
      <alignment vertical="center"/>
    </xf>
    <xf numFmtId="0" fontId="26" fillId="0" borderId="9" applyNumberFormat="0" applyFill="0" applyAlignment="0" applyProtection="0">
      <alignment vertical="center"/>
    </xf>
    <xf numFmtId="0" fontId="27" fillId="6" borderId="5" applyNumberFormat="0" applyAlignment="0" applyProtection="0">
      <alignment vertical="center"/>
    </xf>
    <xf numFmtId="0" fontId="27" fillId="6" borderId="5" applyNumberFormat="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5" borderId="4" applyNumberFormat="0" applyAlignment="0" applyProtection="0">
      <alignment vertical="center"/>
    </xf>
    <xf numFmtId="0" fontId="29" fillId="5" borderId="4" applyNumberFormat="0" applyAlignment="0" applyProtection="0">
      <alignment vertical="center"/>
    </xf>
    <xf numFmtId="0" fontId="14" fillId="0" borderId="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38" fontId="1" fillId="0" borderId="0" applyFont="0" applyFill="0" applyBorder="0" applyAlignment="0" applyProtection="0"/>
    <xf numFmtId="9" fontId="1" fillId="0" borderId="0" applyFont="0" applyFill="0" applyBorder="0" applyAlignment="0" applyProtection="0"/>
    <xf numFmtId="0" fontId="1" fillId="0" borderId="0"/>
  </cellStyleXfs>
  <cellXfs count="667">
    <xf numFmtId="0" fontId="0" fillId="0" borderId="0" xfId="0"/>
    <xf numFmtId="0" fontId="1" fillId="0" borderId="0" xfId="1"/>
    <xf numFmtId="0" fontId="4" fillId="0" borderId="0" xfId="1" applyFont="1" applyAlignment="1">
      <alignment horizontal="center"/>
    </xf>
    <xf numFmtId="0" fontId="7" fillId="0" borderId="0" xfId="1" applyFont="1" applyBorder="1" applyAlignment="1">
      <alignment horizontal="distributed" vertical="center" justifyLastLine="1"/>
    </xf>
    <xf numFmtId="0" fontId="1" fillId="0" borderId="0" xfId="1" applyFont="1" applyBorder="1"/>
    <xf numFmtId="0" fontId="8" fillId="0" borderId="0" xfId="1" applyFont="1" applyBorder="1"/>
    <xf numFmtId="0" fontId="7" fillId="0" borderId="0" xfId="1" applyFont="1" applyBorder="1" applyAlignment="1">
      <alignment horizontal="center" vertical="center"/>
    </xf>
    <xf numFmtId="0" fontId="7" fillId="0" borderId="0" xfId="1" applyFont="1" applyBorder="1" applyAlignment="1">
      <alignment horizontal="distributed" vertical="center" wrapText="1" justifyLastLine="1"/>
    </xf>
    <xf numFmtId="176" fontId="7" fillId="0" borderId="0" xfId="1" applyNumberFormat="1" applyFont="1" applyBorder="1" applyAlignment="1">
      <alignment vertical="center"/>
    </xf>
    <xf numFmtId="176" fontId="7" fillId="0" borderId="0" xfId="1" applyNumberFormat="1" applyFont="1" applyBorder="1" applyAlignment="1">
      <alignment horizontal="right" vertical="center"/>
    </xf>
    <xf numFmtId="0" fontId="7" fillId="0" borderId="10" xfId="1" applyFont="1" applyBorder="1" applyAlignment="1">
      <alignment horizontal="distributed" vertical="center"/>
    </xf>
    <xf numFmtId="0" fontId="7" fillId="0" borderId="11" xfId="1" applyFont="1" applyBorder="1" applyAlignment="1">
      <alignment horizontal="distributed" vertical="center"/>
    </xf>
    <xf numFmtId="0" fontId="7" fillId="0" borderId="11" xfId="1" applyFont="1" applyBorder="1" applyAlignment="1">
      <alignment horizontal="distributed" vertical="center" wrapText="1"/>
    </xf>
    <xf numFmtId="0" fontId="7" fillId="0" borderId="12" xfId="1" applyFont="1" applyBorder="1" applyAlignment="1">
      <alignment horizontal="center" vertical="center"/>
    </xf>
    <xf numFmtId="177" fontId="7" fillId="0" borderId="13" xfId="1" applyNumberFormat="1" applyFont="1" applyBorder="1" applyAlignment="1">
      <alignment vertical="center"/>
    </xf>
    <xf numFmtId="177" fontId="7" fillId="0" borderId="13" xfId="1" applyNumberFormat="1" applyFont="1" applyBorder="1" applyAlignment="1">
      <alignment horizontal="right" vertical="center"/>
    </xf>
    <xf numFmtId="0" fontId="7" fillId="0" borderId="14" xfId="1" applyFont="1" applyBorder="1" applyAlignment="1">
      <alignment horizontal="center" vertical="center"/>
    </xf>
    <xf numFmtId="177" fontId="7" fillId="0" borderId="15" xfId="1" applyNumberFormat="1" applyFont="1" applyBorder="1" applyAlignment="1">
      <alignment vertical="center"/>
    </xf>
    <xf numFmtId="0" fontId="11" fillId="0" borderId="0" xfId="1" applyFont="1" applyAlignment="1">
      <alignment vertical="center"/>
    </xf>
    <xf numFmtId="0" fontId="7" fillId="0" borderId="11" xfId="1" applyFont="1" applyBorder="1" applyAlignment="1">
      <alignment horizontal="distributed" vertical="center" justifyLastLine="1"/>
    </xf>
    <xf numFmtId="0" fontId="1" fillId="0" borderId="0" xfId="1" applyFont="1"/>
    <xf numFmtId="38" fontId="0" fillId="0" borderId="0" xfId="2" applyFont="1"/>
    <xf numFmtId="179" fontId="1" fillId="0" borderId="0" xfId="1" applyNumberFormat="1" applyFont="1"/>
    <xf numFmtId="0" fontId="1" fillId="0" borderId="0" xfId="1" applyNumberFormat="1" applyAlignment="1"/>
    <xf numFmtId="179" fontId="1" fillId="0" borderId="0" xfId="1" applyNumberFormat="1"/>
    <xf numFmtId="0" fontId="1" fillId="0" borderId="0" xfId="1" applyAlignment="1">
      <alignment horizontal="right"/>
    </xf>
    <xf numFmtId="0" fontId="12" fillId="0" borderId="0" xfId="1" applyFont="1"/>
    <xf numFmtId="0" fontId="12" fillId="0" borderId="0" xfId="1" applyNumberFormat="1" applyFont="1"/>
    <xf numFmtId="38" fontId="12" fillId="0" borderId="0" xfId="2" applyFont="1"/>
    <xf numFmtId="180" fontId="1" fillId="0" borderId="0" xfId="1" applyNumberFormat="1"/>
    <xf numFmtId="0" fontId="7" fillId="0" borderId="0" xfId="1" applyFont="1" applyAlignment="1">
      <alignment vertical="center"/>
    </xf>
    <xf numFmtId="0" fontId="9" fillId="0" borderId="0" xfId="1" applyFont="1" applyAlignment="1">
      <alignment horizontal="center"/>
    </xf>
    <xf numFmtId="0" fontId="7" fillId="0" borderId="10" xfId="1" applyFont="1" applyBorder="1" applyAlignment="1">
      <alignment horizontal="distributed" vertical="center" justifyLastLine="1"/>
    </xf>
    <xf numFmtId="0" fontId="13" fillId="0" borderId="0" xfId="1" applyFont="1"/>
    <xf numFmtId="0" fontId="13" fillId="0" borderId="0" xfId="1" applyFont="1" applyBorder="1"/>
    <xf numFmtId="0" fontId="7" fillId="0" borderId="12" xfId="1" applyFont="1" applyBorder="1" applyAlignment="1">
      <alignment vertical="center" wrapText="1"/>
    </xf>
    <xf numFmtId="181" fontId="7" fillId="0" borderId="13" xfId="1" applyNumberFormat="1" applyFont="1" applyBorder="1" applyAlignment="1">
      <alignment vertical="center"/>
    </xf>
    <xf numFmtId="181" fontId="7" fillId="0" borderId="17" xfId="1" applyNumberFormat="1" applyFont="1" applyBorder="1" applyAlignment="1">
      <alignment vertical="center"/>
    </xf>
    <xf numFmtId="0" fontId="7" fillId="0" borderId="0" xfId="1" applyFont="1" applyBorder="1" applyAlignment="1">
      <alignment vertical="center" wrapText="1"/>
    </xf>
    <xf numFmtId="181" fontId="7" fillId="0" borderId="0" xfId="1" applyNumberFormat="1" applyFont="1" applyBorder="1" applyAlignment="1">
      <alignment vertical="center"/>
    </xf>
    <xf numFmtId="0" fontId="7" fillId="0" borderId="14" xfId="1" applyFont="1" applyBorder="1" applyAlignment="1">
      <alignment vertical="center" wrapText="1"/>
    </xf>
    <xf numFmtId="182" fontId="7" fillId="0" borderId="18" xfId="1" applyNumberFormat="1" applyFont="1" applyBorder="1" applyAlignment="1"/>
    <xf numFmtId="182" fontId="7" fillId="0" borderId="15" xfId="1" applyNumberFormat="1" applyFont="1" applyBorder="1" applyAlignment="1"/>
    <xf numFmtId="182" fontId="7" fillId="0" borderId="18" xfId="1" applyNumberFormat="1" applyFont="1" applyBorder="1" applyAlignment="1">
      <alignment horizontal="right" vertical="center"/>
    </xf>
    <xf numFmtId="182" fontId="7" fillId="0" borderId="15" xfId="1" applyNumberFormat="1" applyFont="1" applyBorder="1" applyAlignment="1">
      <alignment horizontal="right" vertical="center"/>
    </xf>
    <xf numFmtId="181" fontId="7" fillId="0" borderId="15" xfId="1" applyNumberFormat="1" applyFont="1" applyBorder="1" applyAlignment="1">
      <alignment vertical="center"/>
    </xf>
    <xf numFmtId="182" fontId="7" fillId="0" borderId="0" xfId="1" applyNumberFormat="1" applyFont="1" applyBorder="1" applyAlignment="1">
      <alignment horizontal="right" vertical="center"/>
    </xf>
    <xf numFmtId="176" fontId="1" fillId="0" borderId="0" xfId="1" applyNumberFormat="1"/>
    <xf numFmtId="3" fontId="1" fillId="0" borderId="0" xfId="1" applyNumberFormat="1"/>
    <xf numFmtId="182" fontId="7" fillId="0" borderId="0" xfId="3" applyNumberFormat="1" applyFont="1" applyFill="1" applyBorder="1" applyAlignment="1">
      <alignment vertical="center"/>
    </xf>
    <xf numFmtId="182" fontId="7" fillId="0" borderId="0" xfId="3" applyNumberFormat="1" applyFont="1" applyFill="1" applyAlignment="1">
      <alignment vertical="center"/>
    </xf>
    <xf numFmtId="0" fontId="2" fillId="0" borderId="0" xfId="1" applyFont="1" applyAlignment="1"/>
    <xf numFmtId="0" fontId="1" fillId="0" borderId="0" xfId="1" applyAlignment="1">
      <alignment horizontal="left" vertical="center" wrapText="1"/>
    </xf>
    <xf numFmtId="0" fontId="1" fillId="0" borderId="0" xfId="1" applyAlignment="1">
      <alignment vertical="center" wrapText="1"/>
    </xf>
    <xf numFmtId="0" fontId="1" fillId="0" borderId="0" xfId="1" applyAlignment="1">
      <alignment horizontal="center"/>
    </xf>
    <xf numFmtId="0" fontId="1" fillId="0" borderId="0" xfId="1" applyAlignment="1"/>
    <xf numFmtId="38" fontId="1" fillId="0" borderId="0" xfId="2" applyFont="1"/>
    <xf numFmtId="183" fontId="1" fillId="0" borderId="0" xfId="2" applyNumberFormat="1" applyFont="1"/>
    <xf numFmtId="0" fontId="35" fillId="0" borderId="0" xfId="1" applyFont="1"/>
    <xf numFmtId="38" fontId="35" fillId="0" borderId="0" xfId="2" applyFont="1"/>
    <xf numFmtId="38" fontId="1" fillId="0" borderId="0" xfId="1" applyNumberFormat="1"/>
    <xf numFmtId="0" fontId="8" fillId="0" borderId="0" xfId="1" applyFont="1"/>
    <xf numFmtId="0" fontId="36" fillId="0" borderId="0" xfId="1" applyFont="1"/>
    <xf numFmtId="0" fontId="1" fillId="0" borderId="0" xfId="1" applyAlignment="1">
      <alignment shrinkToFit="1"/>
    </xf>
    <xf numFmtId="184" fontId="1" fillId="0" borderId="0" xfId="1" applyNumberFormat="1"/>
    <xf numFmtId="0" fontId="1" fillId="0" borderId="0" xfId="1" applyFont="1" applyAlignment="1">
      <alignment shrinkToFit="1"/>
    </xf>
    <xf numFmtId="0" fontId="12" fillId="0" borderId="0" xfId="1" applyFont="1" applyAlignment="1">
      <alignment shrinkToFit="1"/>
    </xf>
    <xf numFmtId="185" fontId="1" fillId="0" borderId="0" xfId="1" applyNumberFormat="1"/>
    <xf numFmtId="0" fontId="1" fillId="33" borderId="0" xfId="1" applyFill="1"/>
    <xf numFmtId="0" fontId="1" fillId="0" borderId="0" xfId="1" applyFill="1" applyAlignment="1">
      <alignment vertical="center"/>
    </xf>
    <xf numFmtId="185" fontId="1" fillId="0" borderId="0" xfId="1" applyNumberFormat="1" applyFill="1"/>
    <xf numFmtId="0" fontId="41" fillId="0" borderId="0" xfId="1" applyFont="1" applyAlignment="1">
      <alignment vertical="center"/>
    </xf>
    <xf numFmtId="0" fontId="44" fillId="0" borderId="0" xfId="1" applyFont="1"/>
    <xf numFmtId="0" fontId="1" fillId="0" borderId="0" xfId="1" applyAlignment="1">
      <alignment wrapText="1"/>
    </xf>
    <xf numFmtId="0" fontId="46" fillId="0" borderId="0" xfId="1" applyFont="1"/>
    <xf numFmtId="186" fontId="1" fillId="0" borderId="0" xfId="1" applyNumberFormat="1"/>
    <xf numFmtId="182" fontId="1" fillId="0" borderId="0" xfId="1" applyNumberFormat="1"/>
    <xf numFmtId="186" fontId="1" fillId="0" borderId="0" xfId="2" applyNumberFormat="1" applyFont="1"/>
    <xf numFmtId="0" fontId="1" fillId="0" borderId="11" xfId="1" applyBorder="1"/>
    <xf numFmtId="0" fontId="1" fillId="0" borderId="17" xfId="1" applyBorder="1"/>
    <xf numFmtId="38" fontId="47" fillId="0" borderId="11" xfId="2" applyFont="1" applyFill="1" applyBorder="1" applyAlignment="1">
      <alignment horizontal="distributed" vertical="center"/>
    </xf>
    <xf numFmtId="38" fontId="48" fillId="0" borderId="11" xfId="2" applyNumberFormat="1" applyFont="1" applyFill="1" applyBorder="1" applyAlignment="1">
      <alignment horizontal="right"/>
    </xf>
    <xf numFmtId="180" fontId="48" fillId="0" borderId="17" xfId="2" applyNumberFormat="1" applyFont="1" applyFill="1" applyBorder="1" applyAlignment="1">
      <alignment horizontal="right"/>
    </xf>
    <xf numFmtId="38" fontId="48" fillId="0" borderId="11" xfId="2" applyFont="1" applyFill="1" applyBorder="1" applyAlignment="1">
      <alignment horizontal="distributed" vertical="center"/>
    </xf>
    <xf numFmtId="38" fontId="48" fillId="0" borderId="13" xfId="2" applyFont="1" applyFill="1" applyBorder="1" applyAlignment="1">
      <alignment horizontal="distributed" vertical="center"/>
    </xf>
    <xf numFmtId="38" fontId="49" fillId="0" borderId="11" xfId="2" applyFont="1" applyFill="1" applyBorder="1" applyAlignment="1">
      <alignment horizontal="distributed" vertical="center"/>
    </xf>
    <xf numFmtId="38" fontId="48" fillId="0" borderId="11" xfId="2" applyFont="1" applyFill="1" applyBorder="1" applyAlignment="1">
      <alignment horizontal="right"/>
    </xf>
    <xf numFmtId="180" fontId="50" fillId="0" borderId="17" xfId="2" applyNumberFormat="1" applyFont="1" applyFill="1" applyBorder="1" applyAlignment="1">
      <alignment horizontal="right"/>
    </xf>
    <xf numFmtId="0" fontId="8" fillId="0" borderId="11" xfId="1" applyFont="1" applyBorder="1"/>
    <xf numFmtId="38" fontId="36" fillId="0" borderId="11" xfId="2" applyFont="1" applyBorder="1"/>
    <xf numFmtId="38" fontId="1" fillId="0" borderId="20" xfId="1" applyNumberFormat="1" applyBorder="1"/>
    <xf numFmtId="180" fontId="48" fillId="0" borderId="0" xfId="2" applyNumberFormat="1" applyFont="1" applyFill="1" applyBorder="1" applyAlignment="1">
      <alignment horizontal="right"/>
    </xf>
    <xf numFmtId="38" fontId="36" fillId="0" borderId="0" xfId="2" applyFont="1"/>
    <xf numFmtId="0" fontId="51" fillId="0" borderId="0" xfId="1" applyFont="1"/>
    <xf numFmtId="0" fontId="1" fillId="0" borderId="0" xfId="1" applyBorder="1"/>
    <xf numFmtId="0" fontId="1" fillId="0" borderId="0" xfId="1" applyFont="1" applyAlignment="1">
      <alignment vertical="center"/>
    </xf>
    <xf numFmtId="0" fontId="1" fillId="0" borderId="0" xfId="1" applyAlignment="1">
      <alignment vertical="center"/>
    </xf>
    <xf numFmtId="0" fontId="5" fillId="0" borderId="0" xfId="1" applyFont="1" applyAlignment="1">
      <alignment horizontal="center"/>
    </xf>
    <xf numFmtId="0" fontId="5" fillId="0" borderId="0" xfId="1" applyFont="1"/>
    <xf numFmtId="0" fontId="10" fillId="0" borderId="0" xfId="1" applyFont="1"/>
    <xf numFmtId="184" fontId="1" fillId="0" borderId="0" xfId="88" applyNumberFormat="1" applyFont="1"/>
    <xf numFmtId="0" fontId="12" fillId="0" borderId="0" xfId="1" applyFont="1" applyAlignment="1">
      <alignment horizontal="right"/>
    </xf>
    <xf numFmtId="0" fontId="38" fillId="0" borderId="0" xfId="1" applyFont="1" applyAlignment="1"/>
    <xf numFmtId="0" fontId="38" fillId="0" borderId="0" xfId="1" applyFont="1" applyAlignment="1">
      <alignment horizontal="left"/>
    </xf>
    <xf numFmtId="0" fontId="39" fillId="0" borderId="0" xfId="1" applyFont="1" applyAlignment="1">
      <alignment horizontal="left"/>
    </xf>
    <xf numFmtId="0" fontId="7" fillId="0" borderId="0" xfId="1" applyFont="1" applyFill="1" applyBorder="1" applyAlignment="1">
      <alignment vertical="center" wrapText="1" justifyLastLine="1"/>
    </xf>
    <xf numFmtId="187" fontId="7" fillId="0" borderId="0" xfId="1" applyNumberFormat="1" applyFont="1" applyFill="1" applyBorder="1" applyAlignment="1">
      <alignment horizontal="center" vertical="center"/>
    </xf>
    <xf numFmtId="187" fontId="45" fillId="0" borderId="0" xfId="1" applyNumberFormat="1" applyFont="1" applyFill="1" applyBorder="1" applyAlignment="1">
      <alignment horizontal="center" vertical="center"/>
    </xf>
    <xf numFmtId="0" fontId="7" fillId="0" borderId="0" xfId="1" applyFont="1" applyFill="1" applyBorder="1" applyAlignment="1">
      <alignment horizontal="center" vertical="center" wrapText="1" justifyLastLine="1"/>
    </xf>
    <xf numFmtId="38" fontId="7" fillId="0" borderId="0" xfId="2" applyFont="1" applyFill="1" applyBorder="1" applyAlignment="1">
      <alignment vertical="center"/>
    </xf>
    <xf numFmtId="38" fontId="45" fillId="0" borderId="0" xfId="2" applyFont="1" applyFill="1" applyBorder="1" applyAlignment="1">
      <alignment vertical="center"/>
    </xf>
    <xf numFmtId="0" fontId="5" fillId="0" borderId="0" xfId="1" applyFont="1" applyAlignment="1">
      <alignment horizontal="center" vertical="center"/>
    </xf>
    <xf numFmtId="0" fontId="7" fillId="0" borderId="11" xfId="1" applyFont="1" applyFill="1" applyBorder="1" applyAlignment="1">
      <alignment horizontal="center" vertical="center" justifyLastLine="1"/>
    </xf>
    <xf numFmtId="0" fontId="7" fillId="0" borderId="11" xfId="1" applyFont="1" applyFill="1" applyBorder="1" applyAlignment="1">
      <alignment horizontal="center" vertical="center"/>
    </xf>
    <xf numFmtId="183" fontId="31" fillId="0" borderId="11" xfId="2" applyNumberFormat="1" applyFont="1" applyFill="1" applyBorder="1" applyAlignment="1">
      <alignment vertical="center"/>
    </xf>
    <xf numFmtId="0" fontId="11" fillId="0" borderId="11" xfId="1" applyFont="1" applyFill="1" applyBorder="1" applyAlignment="1">
      <alignment horizontal="center" vertical="center" justifyLastLine="1"/>
    </xf>
    <xf numFmtId="183" fontId="31" fillId="0" borderId="11" xfId="1" applyNumberFormat="1" applyFont="1" applyFill="1" applyBorder="1" applyAlignment="1">
      <alignment horizontal="right" vertical="center"/>
    </xf>
    <xf numFmtId="183" fontId="32" fillId="0" borderId="11" xfId="1" applyNumberFormat="1" applyFont="1" applyBorder="1"/>
    <xf numFmtId="183" fontId="32" fillId="0" borderId="11" xfId="1" applyNumberFormat="1" applyFont="1" applyFill="1" applyBorder="1"/>
    <xf numFmtId="0" fontId="2" fillId="0" borderId="0" xfId="1" applyFont="1" applyAlignment="1">
      <alignment horizontal="center"/>
    </xf>
    <xf numFmtId="0" fontId="5" fillId="0" borderId="0" xfId="1" applyFont="1" applyAlignment="1">
      <alignment wrapText="1"/>
    </xf>
    <xf numFmtId="49" fontId="1" fillId="0" borderId="0" xfId="1" applyNumberFormat="1" applyFont="1" applyAlignment="1">
      <alignment horizontal="right"/>
    </xf>
    <xf numFmtId="56" fontId="1" fillId="0" borderId="0" xfId="1" applyNumberFormat="1" applyFont="1"/>
    <xf numFmtId="0" fontId="1" fillId="0" borderId="0" xfId="1" applyFill="1"/>
    <xf numFmtId="49" fontId="1" fillId="0" borderId="0" xfId="1" applyNumberFormat="1"/>
    <xf numFmtId="0" fontId="0" fillId="0" borderId="0" xfId="2" applyNumberFormat="1" applyFont="1" applyBorder="1" applyAlignment="1"/>
    <xf numFmtId="0" fontId="1" fillId="0" borderId="0" xfId="1" applyNumberFormat="1" applyFont="1" applyBorder="1" applyAlignment="1"/>
    <xf numFmtId="0" fontId="0" fillId="0" borderId="0" xfId="2" applyNumberFormat="1" applyFont="1" applyFill="1" applyBorder="1" applyAlignment="1"/>
    <xf numFmtId="0" fontId="1" fillId="0" borderId="0" xfId="1" applyNumberFormat="1" applyFont="1" applyFill="1" applyBorder="1" applyAlignment="1"/>
    <xf numFmtId="0" fontId="7" fillId="0" borderId="0" xfId="1" applyFont="1" applyBorder="1" applyAlignment="1">
      <alignment vertical="center"/>
    </xf>
    <xf numFmtId="178" fontId="7" fillId="0" borderId="0" xfId="2" applyNumberFormat="1" applyFont="1" applyBorder="1" applyAlignment="1">
      <alignment vertical="center"/>
    </xf>
    <xf numFmtId="188" fontId="7" fillId="0" borderId="0" xfId="2" applyNumberFormat="1" applyFont="1" applyBorder="1" applyAlignment="1">
      <alignment vertical="center"/>
    </xf>
    <xf numFmtId="189" fontId="1" fillId="0" borderId="0" xfId="1" applyNumberFormat="1"/>
    <xf numFmtId="0" fontId="1" fillId="0" borderId="0" xfId="1" applyFill="1" applyAlignment="1"/>
    <xf numFmtId="0" fontId="1" fillId="0" borderId="0" xfId="1" applyFill="1" applyAlignment="1">
      <alignment horizontal="center"/>
    </xf>
    <xf numFmtId="38" fontId="0" fillId="0" borderId="0" xfId="2" applyFont="1" applyFill="1"/>
    <xf numFmtId="38" fontId="0" fillId="0" borderId="0" xfId="2" applyFont="1" applyFill="1" applyBorder="1" applyAlignment="1"/>
    <xf numFmtId="0" fontId="53" fillId="0" borderId="0" xfId="1" applyFont="1" applyAlignment="1">
      <alignment horizontal="left" vertical="center"/>
    </xf>
    <xf numFmtId="0" fontId="51" fillId="0" borderId="0" xfId="1" applyFont="1" applyAlignment="1">
      <alignment vertical="center"/>
    </xf>
    <xf numFmtId="0" fontId="11" fillId="0" borderId="0" xfId="1" applyFont="1" applyFill="1" applyAlignment="1">
      <alignment vertical="center"/>
    </xf>
    <xf numFmtId="0" fontId="10" fillId="0" borderId="0" xfId="1" applyFont="1" applyFill="1" applyAlignment="1">
      <alignment vertical="center"/>
    </xf>
    <xf numFmtId="0" fontId="10" fillId="0" borderId="0" xfId="1" applyFont="1" applyFill="1" applyAlignment="1">
      <alignment horizontal="right" vertical="center"/>
    </xf>
    <xf numFmtId="0" fontId="1" fillId="0" borderId="21" xfId="1" applyBorder="1"/>
    <xf numFmtId="0" fontId="13" fillId="0" borderId="15" xfId="1" applyFont="1" applyFill="1" applyBorder="1" applyAlignment="1">
      <alignment horizontal="center" vertical="center" justifyLastLine="1"/>
    </xf>
    <xf numFmtId="0" fontId="7" fillId="0" borderId="10" xfId="1" applyFont="1" applyFill="1" applyBorder="1" applyAlignment="1">
      <alignment horizontal="distributed" vertical="center" justifyLastLine="1"/>
    </xf>
    <xf numFmtId="0" fontId="7" fillId="0" borderId="11" xfId="1" applyFont="1" applyFill="1" applyBorder="1" applyAlignment="1">
      <alignment horizontal="distributed" vertical="center" justifyLastLine="1"/>
    </xf>
    <xf numFmtId="0" fontId="7" fillId="0" borderId="11" xfId="1" applyFont="1" applyFill="1" applyBorder="1" applyAlignment="1">
      <alignment horizontal="distributed" vertical="center" wrapText="1" justifyLastLine="1"/>
    </xf>
    <xf numFmtId="38" fontId="13" fillId="0" borderId="11" xfId="2" applyFont="1" applyFill="1" applyBorder="1" applyAlignment="1">
      <alignment horizontal="center" vertical="center"/>
    </xf>
    <xf numFmtId="183" fontId="7" fillId="0" borderId="11" xfId="1" applyNumberFormat="1" applyFont="1" applyFill="1" applyBorder="1" applyAlignment="1">
      <alignment vertical="center"/>
    </xf>
    <xf numFmtId="183" fontId="7" fillId="0" borderId="11" xfId="2" applyNumberFormat="1" applyFont="1" applyFill="1" applyBorder="1" applyAlignment="1">
      <alignment vertical="center"/>
    </xf>
    <xf numFmtId="183" fontId="7" fillId="0" borderId="11" xfId="1" applyNumberFormat="1" applyFont="1" applyBorder="1"/>
    <xf numFmtId="0" fontId="1" fillId="0" borderId="0" xfId="1" applyAlignment="1">
      <alignment horizontal="center" vertical="center"/>
    </xf>
    <xf numFmtId="0" fontId="13" fillId="0" borderId="11" xfId="1" applyFont="1" applyFill="1" applyBorder="1" applyAlignment="1">
      <alignment horizontal="center" vertical="center" justifyLastLine="1"/>
    </xf>
    <xf numFmtId="0" fontId="1" fillId="33" borderId="11" xfId="1" applyFill="1" applyBorder="1" applyAlignment="1">
      <alignment horizontal="center" vertical="center"/>
    </xf>
    <xf numFmtId="0" fontId="45" fillId="0" borderId="11" xfId="1" applyFont="1" applyFill="1" applyBorder="1" applyAlignment="1">
      <alignment horizontal="center" vertical="center"/>
    </xf>
    <xf numFmtId="0" fontId="7" fillId="0" borderId="11" xfId="1" applyFont="1" applyFill="1" applyBorder="1" applyAlignment="1">
      <alignment horizontal="distributed" vertical="center"/>
    </xf>
    <xf numFmtId="184" fontId="1" fillId="0" borderId="11" xfId="1" applyNumberFormat="1" applyBorder="1"/>
    <xf numFmtId="178" fontId="45" fillId="0" borderId="11" xfId="2" applyNumberFormat="1" applyFont="1" applyFill="1" applyBorder="1" applyAlignment="1">
      <alignment vertical="center"/>
    </xf>
    <xf numFmtId="178" fontId="1" fillId="0" borderId="0" xfId="1" applyNumberFormat="1"/>
    <xf numFmtId="178" fontId="45" fillId="0" borderId="16" xfId="2" applyNumberFormat="1" applyFont="1" applyFill="1" applyBorder="1" applyAlignment="1">
      <alignment vertical="center"/>
    </xf>
    <xf numFmtId="178" fontId="45" fillId="0" borderId="17" xfId="2" applyNumberFormat="1" applyFont="1" applyFill="1" applyBorder="1" applyAlignment="1">
      <alignment vertical="center"/>
    </xf>
    <xf numFmtId="0" fontId="7" fillId="0" borderId="0" xfId="1" applyFont="1" applyFill="1" applyBorder="1" applyAlignment="1">
      <alignment horizontal="distributed" vertical="center" justifyLastLine="1"/>
    </xf>
    <xf numFmtId="184" fontId="1" fillId="0" borderId="0" xfId="1" applyNumberFormat="1" applyBorder="1"/>
    <xf numFmtId="178" fontId="45" fillId="0" borderId="0" xfId="2" applyNumberFormat="1" applyFont="1" applyFill="1" applyBorder="1" applyAlignment="1">
      <alignment vertical="center"/>
    </xf>
    <xf numFmtId="0" fontId="7" fillId="0" borderId="0" xfId="1" applyFont="1" applyFill="1" applyBorder="1" applyAlignment="1">
      <alignment horizontal="left" vertical="center" justifyLastLine="1"/>
    </xf>
    <xf numFmtId="0" fontId="1" fillId="0" borderId="11" xfId="1" applyBorder="1" applyAlignment="1">
      <alignment horizontal="center" vertical="center"/>
    </xf>
    <xf numFmtId="0" fontId="13" fillId="0" borderId="11" xfId="1" applyFont="1" applyFill="1" applyBorder="1" applyAlignment="1">
      <alignment horizontal="distributed" vertical="center" justifyLastLine="1"/>
    </xf>
    <xf numFmtId="190" fontId="1" fillId="0" borderId="0" xfId="1" applyNumberFormat="1"/>
    <xf numFmtId="0" fontId="54" fillId="0" borderId="0" xfId="1" applyFont="1" applyAlignment="1">
      <alignment vertical="center"/>
    </xf>
    <xf numFmtId="0" fontId="7" fillId="0" borderId="0" xfId="1" applyFont="1" applyBorder="1" applyAlignment="1">
      <alignment horizontal="distributed" vertical="center"/>
    </xf>
    <xf numFmtId="182" fontId="7" fillId="0" borderId="0" xfId="1" applyNumberFormat="1" applyFont="1" applyBorder="1" applyAlignment="1">
      <alignment vertical="center"/>
    </xf>
    <xf numFmtId="179" fontId="1" fillId="0" borderId="0" xfId="1" applyNumberFormat="1" applyBorder="1"/>
    <xf numFmtId="182" fontId="7" fillId="0" borderId="0" xfId="1" applyNumberFormat="1" applyFont="1" applyFill="1" applyBorder="1" applyAlignment="1">
      <alignment vertical="center"/>
    </xf>
    <xf numFmtId="0" fontId="55" fillId="0" borderId="0" xfId="1" applyFont="1" applyFill="1" applyBorder="1" applyAlignment="1">
      <alignment horizontal="distributed" vertical="center"/>
    </xf>
    <xf numFmtId="38" fontId="36" fillId="0" borderId="0" xfId="2" applyFont="1" applyFill="1" applyBorder="1" applyAlignment="1">
      <alignment vertical="center"/>
    </xf>
    <xf numFmtId="0" fontId="56" fillId="0" borderId="0" xfId="1" applyFont="1" applyAlignment="1">
      <alignment horizontal="distributed" vertical="center"/>
    </xf>
    <xf numFmtId="38" fontId="32" fillId="0" borderId="0" xfId="2" applyFont="1" applyFill="1" applyBorder="1" applyAlignment="1">
      <alignment vertical="center"/>
    </xf>
    <xf numFmtId="0" fontId="10" fillId="0" borderId="12" xfId="1" applyFont="1" applyBorder="1" applyAlignment="1">
      <alignment wrapText="1"/>
    </xf>
    <xf numFmtId="38" fontId="11" fillId="0" borderId="13" xfId="2" applyFont="1" applyFill="1" applyBorder="1" applyAlignment="1">
      <alignment vertical="center"/>
    </xf>
    <xf numFmtId="179" fontId="1" fillId="0" borderId="13" xfId="1" applyNumberFormat="1" applyBorder="1"/>
    <xf numFmtId="38" fontId="7" fillId="0" borderId="0" xfId="1" applyNumberFormat="1" applyFont="1" applyBorder="1" applyAlignment="1">
      <alignment horizontal="center"/>
    </xf>
    <xf numFmtId="0" fontId="10" fillId="0" borderId="13" xfId="1" applyFont="1" applyFill="1" applyBorder="1" applyAlignment="1">
      <alignment vertical="center"/>
    </xf>
    <xf numFmtId="182" fontId="36" fillId="0" borderId="17" xfId="1" applyNumberFormat="1" applyFont="1" applyFill="1" applyBorder="1" applyAlignment="1">
      <alignment vertical="center"/>
    </xf>
    <xf numFmtId="176" fontId="36" fillId="0" borderId="0" xfId="1" applyNumberFormat="1" applyFont="1" applyFill="1" applyBorder="1" applyAlignment="1">
      <alignment vertical="center"/>
    </xf>
    <xf numFmtId="0" fontId="10" fillId="0" borderId="0" xfId="1" applyFont="1" applyFill="1" applyBorder="1" applyAlignment="1">
      <alignment horizontal="distributed" vertical="center"/>
    </xf>
    <xf numFmtId="182" fontId="8" fillId="0" borderId="0" xfId="1" applyNumberFormat="1" applyFont="1" applyFill="1" applyBorder="1" applyAlignment="1">
      <alignment vertical="center"/>
    </xf>
    <xf numFmtId="0" fontId="7" fillId="0" borderId="0" xfId="1" applyFont="1" applyBorder="1" applyAlignment="1">
      <alignment horizontal="center"/>
    </xf>
    <xf numFmtId="0" fontId="57" fillId="0" borderId="12" xfId="1" applyFont="1" applyBorder="1" applyAlignment="1">
      <alignment wrapText="1"/>
    </xf>
    <xf numFmtId="38" fontId="11" fillId="0" borderId="13" xfId="1" applyNumberFormat="1" applyFont="1" applyBorder="1"/>
    <xf numFmtId="0" fontId="57" fillId="0" borderId="14" xfId="1" applyFont="1" applyBorder="1" applyAlignment="1">
      <alignment wrapText="1"/>
    </xf>
    <xf numFmtId="38" fontId="11" fillId="0" borderId="15" xfId="1" applyNumberFormat="1" applyFont="1" applyBorder="1"/>
    <xf numFmtId="179" fontId="1" fillId="0" borderId="15" xfId="1" applyNumberFormat="1" applyBorder="1"/>
    <xf numFmtId="0" fontId="10" fillId="0" borderId="12" xfId="1" applyFont="1" applyFill="1" applyBorder="1" applyAlignment="1">
      <alignment horizontal="distributed" vertical="center"/>
    </xf>
    <xf numFmtId="182" fontId="12" fillId="0" borderId="0" xfId="1" applyNumberFormat="1" applyFont="1"/>
    <xf numFmtId="0" fontId="10" fillId="0" borderId="14" xfId="1" applyFont="1" applyBorder="1" applyAlignment="1">
      <alignment wrapText="1"/>
    </xf>
    <xf numFmtId="182" fontId="7" fillId="0" borderId="0" xfId="1" applyNumberFormat="1" applyFont="1" applyFill="1" applyBorder="1" applyAlignment="1">
      <alignment horizontal="right" vertical="center"/>
    </xf>
    <xf numFmtId="0" fontId="8" fillId="0" borderId="10" xfId="1" applyFont="1" applyBorder="1" applyAlignment="1">
      <alignment wrapText="1"/>
    </xf>
    <xf numFmtId="38" fontId="11" fillId="0" borderId="11" xfId="2" applyFont="1" applyFill="1" applyBorder="1" applyAlignment="1">
      <alignment vertical="center"/>
    </xf>
    <xf numFmtId="179" fontId="1" fillId="0" borderId="11" xfId="1" applyNumberFormat="1" applyBorder="1"/>
    <xf numFmtId="38" fontId="7" fillId="0" borderId="11" xfId="2" applyFont="1" applyFill="1" applyBorder="1" applyAlignment="1">
      <alignment vertical="center"/>
    </xf>
    <xf numFmtId="38" fontId="11" fillId="0" borderId="19" xfId="1" applyNumberFormat="1" applyFont="1" applyBorder="1"/>
    <xf numFmtId="38" fontId="7" fillId="0" borderId="0" xfId="1" applyNumberFormat="1" applyFont="1" applyBorder="1"/>
    <xf numFmtId="0" fontId="10" fillId="0" borderId="11" xfId="1" applyFont="1" applyFill="1" applyBorder="1" applyAlignment="1">
      <alignment vertical="center"/>
    </xf>
    <xf numFmtId="182" fontId="36" fillId="0" borderId="19" xfId="1" applyNumberFormat="1" applyFont="1" applyFill="1" applyBorder="1" applyAlignment="1">
      <alignment vertical="center"/>
    </xf>
    <xf numFmtId="0" fontId="8" fillId="0" borderId="0" xfId="1" applyFont="1" applyBorder="1" applyAlignment="1">
      <alignment wrapText="1"/>
    </xf>
    <xf numFmtId="0" fontId="10" fillId="0" borderId="0" xfId="1" applyFont="1" applyFill="1" applyBorder="1" applyAlignment="1">
      <alignment vertical="center"/>
    </xf>
    <xf numFmtId="182" fontId="36" fillId="0" borderId="0" xfId="1" applyNumberFormat="1" applyFont="1" applyFill="1" applyBorder="1" applyAlignment="1">
      <alignment vertical="center"/>
    </xf>
    <xf numFmtId="0" fontId="7" fillId="0" borderId="0" xfId="1" applyFont="1" applyFill="1" applyBorder="1" applyAlignment="1">
      <alignment horizontal="distributed" vertical="center"/>
    </xf>
    <xf numFmtId="0" fontId="8" fillId="0" borderId="0" xfId="1" applyFont="1" applyAlignment="1">
      <alignment wrapText="1"/>
    </xf>
    <xf numFmtId="38" fontId="36" fillId="0" borderId="0" xfId="1" applyNumberFormat="1" applyFont="1"/>
    <xf numFmtId="0" fontId="9" fillId="0" borderId="0" xfId="1" applyNumberFormat="1" applyFont="1" applyFill="1" applyAlignment="1">
      <alignment vertical="center"/>
    </xf>
    <xf numFmtId="0" fontId="10" fillId="0" borderId="0" xfId="1" applyNumberFormat="1" applyFont="1" applyFill="1" applyAlignment="1">
      <alignment vertical="center"/>
    </xf>
    <xf numFmtId="0" fontId="10" fillId="0" borderId="0" xfId="1" applyNumberFormat="1" applyFont="1" applyFill="1" applyAlignment="1">
      <alignment horizontal="right" vertical="center"/>
    </xf>
    <xf numFmtId="0" fontId="59" fillId="0" borderId="0" xfId="1" applyNumberFormat="1" applyFont="1" applyFill="1" applyAlignment="1">
      <alignment vertical="center"/>
    </xf>
    <xf numFmtId="0" fontId="11" fillId="0" borderId="0" xfId="1" applyNumberFormat="1" applyFont="1" applyFill="1" applyAlignment="1">
      <alignment vertical="center"/>
    </xf>
    <xf numFmtId="0" fontId="11" fillId="0" borderId="24" xfId="1" applyNumberFormat="1" applyFont="1" applyFill="1" applyBorder="1" applyAlignment="1">
      <alignment horizontal="right" vertical="center" wrapText="1"/>
    </xf>
    <xf numFmtId="0" fontId="7" fillId="0" borderId="11" xfId="1" applyNumberFormat="1" applyFont="1" applyFill="1" applyBorder="1" applyAlignment="1">
      <alignment horizontal="distributed" vertical="center" justifyLastLine="1"/>
    </xf>
    <xf numFmtId="0" fontId="9" fillId="0" borderId="0" xfId="1" applyNumberFormat="1" applyFont="1" applyFill="1" applyAlignment="1">
      <alignment horizontal="center" vertical="center"/>
    </xf>
    <xf numFmtId="0" fontId="7" fillId="0" borderId="0" xfId="1" applyNumberFormat="1" applyFont="1" applyFill="1" applyAlignment="1">
      <alignment vertical="center"/>
    </xf>
    <xf numFmtId="0" fontId="7" fillId="0" borderId="12" xfId="1" applyNumberFormat="1" applyFont="1" applyFill="1" applyBorder="1" applyAlignment="1">
      <alignment horizontal="distributed" vertical="center" justifyLastLine="1"/>
    </xf>
    <xf numFmtId="38" fontId="7" fillId="0" borderId="13" xfId="2" applyFont="1" applyFill="1" applyBorder="1" applyAlignment="1">
      <alignment vertical="center"/>
    </xf>
    <xf numFmtId="38" fontId="7" fillId="0" borderId="0" xfId="2" applyFont="1" applyFill="1" applyAlignment="1">
      <alignment vertical="center"/>
    </xf>
    <xf numFmtId="0" fontId="7" fillId="0" borderId="0" xfId="1" applyNumberFormat="1" applyFont="1" applyFill="1" applyBorder="1" applyAlignment="1">
      <alignment vertical="center"/>
    </xf>
    <xf numFmtId="0" fontId="60" fillId="0" borderId="0" xfId="1" applyNumberFormat="1" applyFont="1" applyFill="1" applyAlignment="1">
      <alignment vertical="center"/>
    </xf>
    <xf numFmtId="0" fontId="10" fillId="0" borderId="0" xfId="1" applyNumberFormat="1" applyFont="1" applyFill="1" applyAlignment="1">
      <alignment horizontal="left" vertical="center"/>
    </xf>
    <xf numFmtId="0" fontId="61" fillId="0" borderId="0" xfId="1" applyNumberFormat="1" applyFont="1" applyFill="1" applyAlignment="1">
      <alignment vertical="center"/>
    </xf>
    <xf numFmtId="0" fontId="42" fillId="0" borderId="0" xfId="1" applyFont="1"/>
    <xf numFmtId="0" fontId="1" fillId="34" borderId="11" xfId="1" applyFill="1" applyBorder="1" applyAlignment="1">
      <alignment horizontal="center" vertical="center"/>
    </xf>
    <xf numFmtId="0" fontId="1" fillId="35" borderId="11" xfId="1" applyFill="1" applyBorder="1" applyAlignment="1">
      <alignment horizontal="center" vertical="center"/>
    </xf>
    <xf numFmtId="0" fontId="1" fillId="36" borderId="11" xfId="1" applyFill="1" applyBorder="1" applyAlignment="1">
      <alignment horizontal="center" vertical="center"/>
    </xf>
    <xf numFmtId="0" fontId="1" fillId="37" borderId="11" xfId="1" applyFill="1" applyBorder="1" applyAlignment="1">
      <alignment horizontal="center" vertical="center"/>
    </xf>
    <xf numFmtId="0" fontId="1" fillId="0" borderId="15" xfId="1" applyBorder="1" applyAlignment="1">
      <alignment horizontal="center" vertical="center"/>
    </xf>
    <xf numFmtId="182" fontId="1" fillId="0" borderId="11" xfId="1" applyNumberFormat="1" applyBorder="1"/>
    <xf numFmtId="182" fontId="12" fillId="0" borderId="11" xfId="1" applyNumberFormat="1" applyFont="1" applyBorder="1"/>
    <xf numFmtId="0" fontId="11" fillId="0" borderId="0" xfId="1" applyFont="1"/>
    <xf numFmtId="0" fontId="7" fillId="0" borderId="0" xfId="1" applyFont="1"/>
    <xf numFmtId="0" fontId="13" fillId="0" borderId="0" xfId="1" applyFont="1" applyAlignment="1">
      <alignment horizontal="center"/>
    </xf>
    <xf numFmtId="0" fontId="13" fillId="0" borderId="0" xfId="1" applyFont="1" applyFill="1"/>
    <xf numFmtId="182" fontId="45" fillId="0" borderId="11" xfId="1" applyNumberFormat="1" applyFont="1" applyFill="1" applyBorder="1" applyAlignment="1">
      <alignment vertical="center"/>
    </xf>
    <xf numFmtId="0" fontId="7" fillId="0" borderId="11" xfId="1" applyFont="1" applyFill="1" applyBorder="1" applyAlignment="1">
      <alignment vertical="center"/>
    </xf>
    <xf numFmtId="182" fontId="7" fillId="0" borderId="11" xfId="1" applyNumberFormat="1" applyFont="1" applyFill="1" applyBorder="1" applyAlignment="1">
      <alignment vertical="center"/>
    </xf>
    <xf numFmtId="0" fontId="41" fillId="0" borderId="0" xfId="1" applyFont="1" applyAlignment="1">
      <alignment horizontal="center" vertical="center"/>
    </xf>
    <xf numFmtId="0" fontId="1" fillId="0" borderId="0" xfId="89" applyFont="1" applyFill="1"/>
    <xf numFmtId="0" fontId="63" fillId="0" borderId="0" xfId="1" applyFont="1" applyFill="1" applyBorder="1" applyAlignment="1">
      <alignment horizontal="right"/>
    </xf>
    <xf numFmtId="0" fontId="7" fillId="0" borderId="0" xfId="1" applyFont="1" applyFill="1" applyBorder="1" applyAlignment="1"/>
    <xf numFmtId="0" fontId="7" fillId="0" borderId="0" xfId="1" applyFont="1" applyFill="1" applyAlignment="1"/>
    <xf numFmtId="0" fontId="45" fillId="0" borderId="0" xfId="1" applyFont="1" applyFill="1" applyAlignment="1"/>
    <xf numFmtId="0" fontId="7" fillId="0" borderId="23" xfId="1" applyFont="1" applyFill="1" applyBorder="1" applyAlignment="1"/>
    <xf numFmtId="0" fontId="45" fillId="0" borderId="20" xfId="89" applyFont="1" applyFill="1" applyBorder="1" applyAlignment="1">
      <alignment horizontal="distributed" vertical="center"/>
    </xf>
    <xf numFmtId="0" fontId="1" fillId="0" borderId="20" xfId="89" applyFont="1" applyFill="1" applyBorder="1"/>
    <xf numFmtId="0" fontId="1" fillId="0" borderId="20" xfId="89" applyFont="1" applyFill="1" applyBorder="1" applyAlignment="1">
      <alignment horizontal="distributed" vertical="center"/>
    </xf>
    <xf numFmtId="0" fontId="1" fillId="0" borderId="0" xfId="89" applyFont="1" applyFill="1" applyBorder="1"/>
    <xf numFmtId="0" fontId="45" fillId="0" borderId="25" xfId="89" applyFont="1" applyFill="1" applyBorder="1" applyAlignment="1">
      <alignment horizontal="distributed" vertical="center"/>
    </xf>
    <xf numFmtId="0" fontId="45" fillId="0" borderId="25" xfId="89" applyFont="1" applyFill="1" applyBorder="1"/>
    <xf numFmtId="0" fontId="36" fillId="0" borderId="0" xfId="89" applyFont="1" applyFill="1" applyBorder="1" applyAlignment="1">
      <alignment shrinkToFit="1"/>
    </xf>
    <xf numFmtId="0" fontId="1" fillId="0" borderId="21" xfId="89" applyFont="1" applyFill="1" applyBorder="1"/>
    <xf numFmtId="0" fontId="45" fillId="0" borderId="0" xfId="1" applyFont="1" applyFill="1" applyBorder="1" applyAlignment="1">
      <alignment horizontal="distributed" vertical="center"/>
    </xf>
    <xf numFmtId="0" fontId="45" fillId="0" borderId="16" xfId="89" applyFont="1" applyFill="1" applyBorder="1" applyAlignment="1">
      <alignment horizontal="distributed" vertical="center"/>
    </xf>
    <xf numFmtId="0" fontId="45" fillId="0" borderId="0" xfId="1" applyFont="1" applyFill="1" applyAlignment="1">
      <alignment shrinkToFit="1"/>
    </xf>
    <xf numFmtId="0" fontId="1" fillId="0" borderId="17" xfId="89" applyFont="1" applyFill="1" applyBorder="1"/>
    <xf numFmtId="0" fontId="7" fillId="0" borderId="0" xfId="1" applyFont="1" applyFill="1" applyBorder="1" applyAlignment="1">
      <alignment vertical="center" shrinkToFit="1"/>
    </xf>
    <xf numFmtId="0" fontId="1" fillId="0" borderId="12" xfId="89" applyFont="1" applyFill="1" applyBorder="1"/>
    <xf numFmtId="0" fontId="1" fillId="0" borderId="14" xfId="89" applyFont="1" applyFill="1" applyBorder="1"/>
    <xf numFmtId="0" fontId="1" fillId="0" borderId="25" xfId="89" applyFont="1" applyFill="1" applyBorder="1"/>
    <xf numFmtId="0" fontId="36" fillId="0" borderId="0" xfId="1" applyFont="1" applyFill="1" applyAlignment="1">
      <alignment shrinkToFit="1"/>
    </xf>
    <xf numFmtId="0" fontId="1" fillId="0" borderId="23" xfId="89" applyFont="1" applyFill="1" applyBorder="1"/>
    <xf numFmtId="0" fontId="7" fillId="0" borderId="0" xfId="1" applyFont="1" applyFill="1" applyBorder="1" applyAlignment="1">
      <alignment horizontal="distributed" vertical="center" shrinkToFit="1"/>
    </xf>
    <xf numFmtId="0" fontId="45" fillId="0" borderId="25" xfId="1" applyFont="1" applyFill="1" applyBorder="1" applyAlignment="1">
      <alignment horizontal="distributed" vertical="center"/>
    </xf>
    <xf numFmtId="0" fontId="1" fillId="0" borderId="15" xfId="89" applyFont="1" applyFill="1" applyBorder="1"/>
    <xf numFmtId="0" fontId="1" fillId="0" borderId="18" xfId="89" applyFont="1" applyFill="1" applyBorder="1"/>
    <xf numFmtId="0" fontId="1" fillId="0" borderId="13" xfId="89" applyFont="1" applyFill="1" applyBorder="1"/>
    <xf numFmtId="0" fontId="45" fillId="0" borderId="18" xfId="1" applyFont="1" applyFill="1" applyBorder="1" applyAlignment="1"/>
    <xf numFmtId="0" fontId="45" fillId="0" borderId="0" xfId="89" applyFont="1" applyFill="1" applyBorder="1" applyAlignment="1">
      <alignment horizontal="distributed" vertical="center"/>
    </xf>
    <xf numFmtId="0" fontId="45" fillId="0" borderId="0" xfId="1" applyFont="1" applyFill="1" applyBorder="1" applyAlignment="1"/>
    <xf numFmtId="0" fontId="45" fillId="0" borderId="23" xfId="1" applyFont="1" applyFill="1" applyBorder="1" applyAlignment="1">
      <alignment horizontal="distributed" vertical="center"/>
    </xf>
    <xf numFmtId="0" fontId="45" fillId="0" borderId="18" xfId="1" applyFont="1" applyFill="1" applyBorder="1" applyAlignment="1">
      <alignment horizontal="distributed" vertical="center"/>
    </xf>
    <xf numFmtId="0" fontId="1" fillId="0" borderId="0" xfId="89" applyFont="1" applyFill="1" applyBorder="1" applyAlignment="1">
      <alignment shrinkToFit="1"/>
    </xf>
    <xf numFmtId="0" fontId="45" fillId="0" borderId="23" xfId="1" applyFont="1" applyFill="1" applyBorder="1" applyAlignment="1"/>
    <xf numFmtId="0" fontId="45" fillId="0" borderId="25" xfId="1" applyFont="1" applyFill="1" applyBorder="1" applyAlignment="1"/>
    <xf numFmtId="0" fontId="45" fillId="0" borderId="18" xfId="89" applyFont="1" applyFill="1" applyBorder="1" applyAlignment="1">
      <alignment horizontal="distributed" vertical="center"/>
    </xf>
    <xf numFmtId="0" fontId="65" fillId="0" borderId="0" xfId="89" applyFont="1" applyFill="1" applyBorder="1" applyAlignment="1">
      <alignment horizontal="center" vertical="distributed" textRotation="255"/>
    </xf>
    <xf numFmtId="0" fontId="65" fillId="0" borderId="0" xfId="89" applyFont="1" applyFill="1"/>
    <xf numFmtId="0" fontId="65" fillId="0" borderId="17" xfId="89" applyFont="1" applyFill="1" applyBorder="1"/>
    <xf numFmtId="0" fontId="45" fillId="0" borderId="0" xfId="1" applyFont="1" applyFill="1" applyBorder="1" applyAlignment="1">
      <alignment shrinkToFit="1"/>
    </xf>
    <xf numFmtId="0" fontId="45" fillId="0" borderId="25" xfId="1" applyFont="1" applyFill="1" applyBorder="1" applyAlignment="1">
      <alignment shrinkToFit="1"/>
    </xf>
    <xf numFmtId="0" fontId="45" fillId="0" borderId="14" xfId="1" applyFont="1" applyFill="1" applyBorder="1" applyAlignment="1">
      <alignment shrinkToFit="1"/>
    </xf>
    <xf numFmtId="0" fontId="65" fillId="0" borderId="21" xfId="89" applyFont="1" applyFill="1" applyBorder="1"/>
    <xf numFmtId="0" fontId="45" fillId="0" borderId="23" xfId="1" applyFont="1" applyFill="1" applyBorder="1" applyAlignment="1">
      <alignment shrinkToFit="1"/>
    </xf>
    <xf numFmtId="0" fontId="65" fillId="0" borderId="15" xfId="89" applyFont="1" applyFill="1" applyBorder="1"/>
    <xf numFmtId="0" fontId="45" fillId="0" borderId="18" xfId="1" applyFont="1" applyFill="1" applyBorder="1" applyAlignment="1">
      <alignment shrinkToFit="1"/>
    </xf>
    <xf numFmtId="0" fontId="36" fillId="0" borderId="0" xfId="1" applyFont="1" applyFill="1" applyAlignment="1">
      <alignment horizontal="left" shrinkToFit="1"/>
    </xf>
    <xf numFmtId="0" fontId="65" fillId="0" borderId="20" xfId="89" applyFont="1" applyFill="1" applyBorder="1"/>
    <xf numFmtId="0" fontId="36" fillId="0" borderId="0" xfId="1" applyFont="1" applyFill="1" applyAlignment="1"/>
    <xf numFmtId="0" fontId="7" fillId="0" borderId="17" xfId="1" applyFont="1" applyFill="1" applyBorder="1" applyAlignment="1">
      <alignment horizontal="distributed" vertical="center" wrapText="1" shrinkToFit="1"/>
    </xf>
    <xf numFmtId="0" fontId="7" fillId="0" borderId="0" xfId="1" applyFont="1" applyFill="1" applyBorder="1" applyAlignment="1">
      <alignment horizontal="distributed" vertical="center" wrapText="1" shrinkToFit="1"/>
    </xf>
    <xf numFmtId="0" fontId="66" fillId="0" borderId="0" xfId="89" applyFont="1" applyFill="1" applyBorder="1" applyAlignment="1">
      <alignment horizontal="distributed" vertical="center"/>
    </xf>
    <xf numFmtId="0" fontId="65" fillId="0" borderId="13" xfId="89" applyFont="1" applyFill="1" applyBorder="1"/>
    <xf numFmtId="0" fontId="36" fillId="0" borderId="0" xfId="89" applyFont="1" applyFill="1" applyBorder="1" applyAlignment="1">
      <alignment horizontal="left" vertical="center" shrinkToFit="1"/>
    </xf>
    <xf numFmtId="0" fontId="65" fillId="0" borderId="0" xfId="89" applyFont="1" applyFill="1" applyBorder="1"/>
    <xf numFmtId="0" fontId="45" fillId="0" borderId="12" xfId="89" applyFont="1" applyFill="1" applyBorder="1" applyAlignment="1">
      <alignment vertical="center" shrinkToFit="1"/>
    </xf>
    <xf numFmtId="0" fontId="45" fillId="0" borderId="0" xfId="1" applyFont="1" applyFill="1" applyBorder="1" applyAlignment="1">
      <alignment horizontal="distributed" vertical="center" shrinkToFit="1"/>
    </xf>
    <xf numFmtId="0" fontId="66" fillId="0" borderId="0" xfId="1" applyFont="1" applyFill="1" applyBorder="1" applyAlignment="1"/>
    <xf numFmtId="0" fontId="65" fillId="0" borderId="25" xfId="89" applyFont="1" applyFill="1" applyBorder="1"/>
    <xf numFmtId="0" fontId="45" fillId="0" borderId="14" xfId="1" applyFont="1" applyFill="1" applyBorder="1" applyAlignment="1">
      <alignment vertical="center" shrinkToFit="1"/>
    </xf>
    <xf numFmtId="0" fontId="66" fillId="0" borderId="0" xfId="1" applyFont="1" applyFill="1" applyAlignment="1">
      <alignment shrinkToFit="1"/>
    </xf>
    <xf numFmtId="0" fontId="65" fillId="0" borderId="22" xfId="89" applyFont="1" applyFill="1" applyBorder="1"/>
    <xf numFmtId="0" fontId="45" fillId="0" borderId="21" xfId="1" applyFont="1" applyFill="1" applyBorder="1" applyAlignment="1">
      <alignment vertical="center" shrinkToFit="1"/>
    </xf>
    <xf numFmtId="0" fontId="45" fillId="0" borderId="23" xfId="1" applyFont="1" applyFill="1" applyBorder="1" applyAlignment="1">
      <alignment horizontal="distributed" vertical="center" shrinkToFit="1"/>
    </xf>
    <xf numFmtId="0" fontId="66" fillId="0" borderId="0" xfId="1" applyFont="1" applyFill="1" applyBorder="1" applyAlignment="1">
      <alignment shrinkToFit="1"/>
    </xf>
    <xf numFmtId="0" fontId="65" fillId="0" borderId="12" xfId="89" applyFont="1" applyFill="1" applyBorder="1"/>
    <xf numFmtId="0" fontId="45" fillId="0" borderId="13" xfId="1" applyFont="1" applyFill="1" applyBorder="1" applyAlignment="1">
      <alignment vertical="center" shrinkToFit="1"/>
    </xf>
    <xf numFmtId="0" fontId="36" fillId="0" borderId="25" xfId="89" applyFont="1" applyFill="1" applyBorder="1" applyAlignment="1">
      <alignment vertical="center" shrinkToFit="1"/>
    </xf>
    <xf numFmtId="0" fontId="45" fillId="0" borderId="25" xfId="1" applyFont="1" applyFill="1" applyBorder="1" applyAlignment="1">
      <alignment vertical="center" shrinkToFit="1"/>
    </xf>
    <xf numFmtId="0" fontId="65" fillId="0" borderId="23" xfId="89" applyFont="1" applyFill="1" applyBorder="1"/>
    <xf numFmtId="0" fontId="45" fillId="0" borderId="0" xfId="1" applyFont="1" applyFill="1" applyAlignment="1">
      <alignment vertical="center" shrinkToFit="1"/>
    </xf>
    <xf numFmtId="0" fontId="45" fillId="0" borderId="18" xfId="1" applyFont="1" applyFill="1" applyBorder="1" applyAlignment="1">
      <alignment horizontal="distributed" vertical="center" shrinkToFit="1"/>
    </xf>
    <xf numFmtId="0" fontId="45" fillId="0" borderId="0" xfId="1" applyFont="1" applyFill="1" applyBorder="1" applyAlignment="1">
      <alignment horizontal="distributed" vertical="center" wrapText="1"/>
    </xf>
    <xf numFmtId="0" fontId="45" fillId="0" borderId="0" xfId="1" applyFont="1" applyFill="1" applyBorder="1" applyAlignment="1">
      <alignment vertical="center" shrinkToFit="1"/>
    </xf>
    <xf numFmtId="0" fontId="7" fillId="0" borderId="0" xfId="1" applyFont="1" applyFill="1" applyBorder="1" applyAlignment="1">
      <alignment shrinkToFit="1"/>
    </xf>
    <xf numFmtId="0" fontId="45" fillId="0" borderId="23" xfId="89" applyFont="1" applyFill="1" applyBorder="1" applyAlignment="1">
      <alignment horizontal="distributed" vertical="center"/>
    </xf>
    <xf numFmtId="0" fontId="65" fillId="0" borderId="18" xfId="89" applyFont="1" applyFill="1" applyBorder="1"/>
    <xf numFmtId="0" fontId="45" fillId="0" borderId="25" xfId="1" applyFont="1" applyFill="1" applyBorder="1" applyAlignment="1">
      <alignment horizontal="distributed" vertical="center" wrapText="1"/>
    </xf>
    <xf numFmtId="0" fontId="45" fillId="0" borderId="18" xfId="1" applyFont="1" applyFill="1" applyBorder="1" applyAlignment="1">
      <alignment vertical="center" shrinkToFit="1"/>
    </xf>
    <xf numFmtId="0" fontId="66" fillId="0" borderId="0" xfId="89" quotePrefix="1" applyFont="1" applyFill="1" applyBorder="1" applyAlignment="1">
      <alignment horizontal="center"/>
    </xf>
    <xf numFmtId="0" fontId="66" fillId="0" borderId="0" xfId="89" applyFont="1" applyFill="1" applyBorder="1" applyAlignment="1">
      <alignment horizontal="center"/>
    </xf>
    <xf numFmtId="0" fontId="36" fillId="0" borderId="0" xfId="1" applyFont="1" applyFill="1" applyAlignment="1">
      <alignment vertical="center" shrinkToFit="1"/>
    </xf>
    <xf numFmtId="0" fontId="45" fillId="0" borderId="20" xfId="1" applyFont="1" applyFill="1" applyBorder="1" applyAlignment="1">
      <alignment vertical="center" shrinkToFit="1"/>
    </xf>
    <xf numFmtId="0" fontId="45" fillId="0" borderId="0" xfId="89" applyFont="1" applyFill="1" applyBorder="1" applyAlignment="1">
      <alignment horizontal="center" vertical="center"/>
    </xf>
    <xf numFmtId="0" fontId="45" fillId="0" borderId="0" xfId="1" applyFont="1" applyFill="1" applyBorder="1" applyAlignment="1">
      <alignment vertical="center"/>
    </xf>
    <xf numFmtId="0" fontId="45" fillId="0" borderId="21" xfId="1" applyFont="1" applyFill="1" applyBorder="1" applyAlignment="1"/>
    <xf numFmtId="0" fontId="45" fillId="0" borderId="17" xfId="1" applyFont="1" applyFill="1" applyBorder="1" applyAlignment="1"/>
    <xf numFmtId="0" fontId="36" fillId="0" borderId="25" xfId="1" applyFont="1" applyFill="1" applyBorder="1" applyAlignment="1">
      <alignment shrinkToFit="1"/>
    </xf>
    <xf numFmtId="0" fontId="36" fillId="0" borderId="13" xfId="1" applyFont="1" applyFill="1" applyBorder="1" applyAlignment="1">
      <alignment shrinkToFit="1"/>
    </xf>
    <xf numFmtId="0" fontId="45" fillId="0" borderId="14" xfId="1" applyFont="1" applyFill="1" applyBorder="1" applyAlignment="1"/>
    <xf numFmtId="0" fontId="45" fillId="0" borderId="20" xfId="1" applyFont="1" applyFill="1" applyBorder="1" applyAlignment="1"/>
    <xf numFmtId="0" fontId="7" fillId="0" borderId="18" xfId="1" applyFont="1" applyFill="1" applyBorder="1" applyAlignment="1"/>
    <xf numFmtId="0" fontId="45" fillId="0" borderId="14" xfId="89" applyFont="1" applyFill="1" applyBorder="1" applyAlignment="1">
      <alignment horizontal="distributed" vertical="center"/>
    </xf>
    <xf numFmtId="0" fontId="1" fillId="0" borderId="0" xfId="89" applyFont="1" applyFill="1" applyBorder="1" applyAlignment="1"/>
    <xf numFmtId="0" fontId="45" fillId="0" borderId="0" xfId="89" applyFont="1" applyFill="1" applyBorder="1" applyAlignment="1">
      <alignment vertical="center"/>
    </xf>
    <xf numFmtId="0" fontId="7" fillId="0" borderId="0" xfId="1" applyFont="1" applyFill="1" applyBorder="1" applyAlignment="1">
      <alignment vertical="center"/>
    </xf>
    <xf numFmtId="0" fontId="7" fillId="0" borderId="25" xfId="1" applyFont="1" applyFill="1" applyBorder="1" applyAlignment="1">
      <alignment vertical="center"/>
    </xf>
    <xf numFmtId="0" fontId="45" fillId="0" borderId="20" xfId="89" applyFont="1" applyFill="1" applyBorder="1" applyAlignment="1">
      <alignment vertical="center"/>
    </xf>
    <xf numFmtId="0" fontId="7" fillId="0" borderId="20" xfId="1" applyFont="1" applyFill="1" applyBorder="1" applyAlignment="1">
      <alignment vertical="center"/>
    </xf>
    <xf numFmtId="0" fontId="1" fillId="0" borderId="25" xfId="89" applyFont="1" applyFill="1" applyBorder="1" applyAlignment="1">
      <alignment horizontal="left" shrinkToFit="1"/>
    </xf>
    <xf numFmtId="0" fontId="6" fillId="0" borderId="0" xfId="89" applyFont="1" applyFill="1" applyBorder="1" applyAlignment="1">
      <alignment vertical="center" wrapText="1"/>
    </xf>
    <xf numFmtId="0" fontId="1" fillId="0" borderId="0" xfId="89" applyFont="1" applyFill="1" applyBorder="1" applyAlignment="1">
      <alignment horizontal="left" shrinkToFit="1"/>
    </xf>
    <xf numFmtId="0" fontId="1" fillId="0" borderId="20" xfId="89" applyFont="1" applyFill="1" applyBorder="1" applyAlignment="1">
      <alignment horizontal="left" vertical="center" shrinkToFit="1"/>
    </xf>
    <xf numFmtId="0" fontId="7" fillId="0" borderId="18" xfId="1" applyFont="1" applyFill="1" applyBorder="1" applyAlignment="1">
      <alignment horizontal="distributed" vertical="center" shrinkToFit="1"/>
    </xf>
    <xf numFmtId="0" fontId="45" fillId="0" borderId="17" xfId="1" applyFont="1" applyFill="1" applyBorder="1" applyAlignment="1">
      <alignment horizontal="distributed" vertical="center"/>
    </xf>
    <xf numFmtId="0" fontId="45" fillId="0" borderId="0" xfId="89" applyFont="1" applyFill="1" applyAlignment="1">
      <alignment horizontal="distributed" vertical="center"/>
    </xf>
    <xf numFmtId="0" fontId="7" fillId="0" borderId="25" xfId="1" applyFont="1" applyFill="1" applyBorder="1" applyAlignment="1"/>
    <xf numFmtId="0" fontId="45" fillId="0" borderId="0" xfId="1" applyFont="1" applyFill="1" applyAlignment="1">
      <alignment vertical="center"/>
    </xf>
    <xf numFmtId="0" fontId="45" fillId="0" borderId="19" xfId="1" applyFont="1" applyFill="1" applyBorder="1" applyAlignment="1"/>
    <xf numFmtId="0" fontId="45" fillId="0" borderId="17" xfId="89" applyFont="1" applyFill="1" applyBorder="1" applyAlignment="1">
      <alignment horizontal="distributed" vertical="center"/>
    </xf>
    <xf numFmtId="0" fontId="7" fillId="0" borderId="12" xfId="1" applyFont="1" applyFill="1" applyBorder="1" applyAlignment="1"/>
    <xf numFmtId="0" fontId="1" fillId="0" borderId="18" xfId="89" applyFont="1" applyFill="1" applyBorder="1" applyAlignment="1">
      <alignment vertical="center"/>
    </xf>
    <xf numFmtId="0" fontId="1" fillId="0" borderId="17" xfId="89" applyFont="1" applyFill="1" applyBorder="1" applyAlignment="1">
      <alignment vertical="center"/>
    </xf>
    <xf numFmtId="0" fontId="7" fillId="0" borderId="22" xfId="1" applyFont="1" applyFill="1" applyBorder="1"/>
    <xf numFmtId="0" fontId="45" fillId="0" borderId="0" xfId="89" applyFont="1" applyFill="1" applyAlignment="1">
      <alignment vertical="center"/>
    </xf>
    <xf numFmtId="0" fontId="7" fillId="0" borderId="0" xfId="1" applyFont="1" applyFill="1" applyAlignment="1">
      <alignment vertical="center"/>
    </xf>
    <xf numFmtId="0" fontId="7" fillId="0" borderId="0" xfId="1" applyFont="1" applyFill="1" applyBorder="1"/>
    <xf numFmtId="0" fontId="7" fillId="0" borderId="17" xfId="1" applyFont="1" applyFill="1" applyBorder="1" applyAlignment="1"/>
    <xf numFmtId="0" fontId="7" fillId="0" borderId="17" xfId="1" applyFont="1" applyFill="1" applyBorder="1"/>
    <xf numFmtId="0" fontId="7" fillId="0" borderId="17" xfId="1" applyFont="1" applyFill="1" applyBorder="1" applyAlignment="1">
      <alignment vertical="center"/>
    </xf>
    <xf numFmtId="0" fontId="7" fillId="0" borderId="23" xfId="1" applyFont="1" applyFill="1" applyBorder="1" applyAlignment="1">
      <alignment horizontal="distributed" vertical="center"/>
    </xf>
    <xf numFmtId="0" fontId="36" fillId="0" borderId="25" xfId="1" applyFont="1" applyFill="1" applyBorder="1" applyAlignment="1">
      <alignment horizontal="left" shrinkToFit="1"/>
    </xf>
    <xf numFmtId="0" fontId="36" fillId="0" borderId="0" xfId="89" applyFont="1" applyFill="1" applyBorder="1" applyAlignment="1">
      <alignment vertical="center"/>
    </xf>
    <xf numFmtId="0" fontId="36" fillId="0" borderId="0" xfId="89" applyFont="1" applyFill="1" applyBorder="1" applyAlignment="1">
      <alignment vertical="center" shrinkToFit="1"/>
    </xf>
    <xf numFmtId="0" fontId="7" fillId="0" borderId="18" xfId="1" applyFont="1" applyFill="1" applyBorder="1" applyAlignment="1">
      <alignment horizontal="distributed" vertical="center"/>
    </xf>
    <xf numFmtId="0" fontId="7" fillId="0" borderId="25" xfId="1" applyFont="1" applyFill="1" applyBorder="1" applyAlignment="1">
      <alignment horizontal="distributed" vertical="center"/>
    </xf>
    <xf numFmtId="0" fontId="7" fillId="0" borderId="14" xfId="1" applyFont="1" applyFill="1" applyBorder="1" applyAlignment="1">
      <alignment horizontal="distributed" vertical="center"/>
    </xf>
    <xf numFmtId="0" fontId="7" fillId="0" borderId="25" xfId="1" applyFont="1" applyFill="1" applyBorder="1" applyAlignment="1">
      <alignment horizontal="center"/>
    </xf>
    <xf numFmtId="0" fontId="7" fillId="0" borderId="0" xfId="1" applyFont="1" applyFill="1" applyBorder="1" applyAlignment="1">
      <alignment horizontal="center"/>
    </xf>
    <xf numFmtId="0" fontId="1" fillId="0" borderId="0" xfId="89" applyFont="1" applyFill="1" applyBorder="1" applyAlignment="1">
      <alignment horizontal="distributed" vertical="center"/>
    </xf>
    <xf numFmtId="191" fontId="1" fillId="0" borderId="0" xfId="89" applyNumberFormat="1" applyFont="1" applyFill="1"/>
    <xf numFmtId="0" fontId="45" fillId="0" borderId="0" xfId="89" applyFont="1" applyFill="1" applyBorder="1" applyAlignment="1">
      <alignment horizontal="left" vertical="center" shrinkToFit="1"/>
    </xf>
    <xf numFmtId="0" fontId="7" fillId="0" borderId="0" xfId="1" applyFont="1" applyFill="1" applyAlignment="1">
      <alignment shrinkToFit="1"/>
    </xf>
    <xf numFmtId="178" fontId="45" fillId="0" borderId="0" xfId="2" applyNumberFormat="1" applyFont="1" applyBorder="1" applyAlignment="1">
      <alignment vertical="center"/>
    </xf>
    <xf numFmtId="0" fontId="2" fillId="0" borderId="0" xfId="1" applyFont="1" applyAlignment="1">
      <alignment horizontal="center"/>
    </xf>
    <xf numFmtId="0" fontId="5" fillId="0" borderId="0" xfId="1" applyFont="1" applyAlignment="1">
      <alignment horizontal="center"/>
    </xf>
    <xf numFmtId="0" fontId="8" fillId="0" borderId="0" xfId="1" applyFont="1" applyAlignment="1">
      <alignment horizontal="right"/>
    </xf>
    <xf numFmtId="0" fontId="11" fillId="0" borderId="0" xfId="1" applyFont="1" applyBorder="1" applyAlignment="1">
      <alignment vertical="center" wrapText="1"/>
    </xf>
    <xf numFmtId="0" fontId="1" fillId="0" borderId="0" xfId="1" applyBorder="1" applyAlignment="1">
      <alignment vertical="center" wrapText="1"/>
    </xf>
    <xf numFmtId="0" fontId="9" fillId="0" borderId="0" xfId="1" applyFont="1" applyAlignment="1">
      <alignment horizontal="center"/>
    </xf>
    <xf numFmtId="0" fontId="31" fillId="0" borderId="0" xfId="1" applyFont="1" applyAlignment="1">
      <alignment horizontal="center"/>
    </xf>
    <xf numFmtId="0" fontId="32" fillId="0" borderId="0" xfId="1" applyFont="1" applyAlignment="1">
      <alignment horizontal="center"/>
    </xf>
    <xf numFmtId="0" fontId="1" fillId="0" borderId="0" xfId="1" applyAlignment="1">
      <alignment horizontal="left" vertical="center" wrapText="1"/>
    </xf>
    <xf numFmtId="0" fontId="1" fillId="0" borderId="0" xfId="1" applyAlignment="1">
      <alignment horizontal="center"/>
    </xf>
    <xf numFmtId="0" fontId="1" fillId="0" borderId="0" xfId="1" applyAlignment="1">
      <alignment horizontal="distributed"/>
    </xf>
    <xf numFmtId="0" fontId="4" fillId="0" borderId="0" xfId="1" applyFont="1" applyAlignment="1">
      <alignment horizontal="center"/>
    </xf>
    <xf numFmtId="0" fontId="38" fillId="0" borderId="0" xfId="1" applyFont="1" applyAlignment="1">
      <alignment horizontal="left"/>
    </xf>
    <xf numFmtId="0" fontId="39" fillId="0" borderId="0" xfId="1" applyFont="1" applyAlignment="1">
      <alignment horizontal="left"/>
    </xf>
    <xf numFmtId="0" fontId="40" fillId="0" borderId="0" xfId="1" applyFont="1" applyAlignment="1">
      <alignment horizontal="center" vertical="top" wrapText="1"/>
    </xf>
    <xf numFmtId="0" fontId="43" fillId="0" borderId="0" xfId="1" applyFont="1" applyAlignment="1">
      <alignment horizontal="center" vertical="top" wrapText="1"/>
    </xf>
    <xf numFmtId="0" fontId="45" fillId="0" borderId="0" xfId="1" applyFont="1" applyAlignment="1">
      <alignment horizontal="center" wrapText="1"/>
    </xf>
    <xf numFmtId="38" fontId="48" fillId="0" borderId="0" xfId="2" applyFont="1" applyFill="1" applyBorder="1" applyAlignment="1">
      <alignment horizontal="left" vertical="center"/>
    </xf>
    <xf numFmtId="0" fontId="5" fillId="0" borderId="0" xfId="1" applyFont="1" applyAlignment="1">
      <alignment horizontal="center" vertical="center"/>
    </xf>
    <xf numFmtId="0" fontId="5" fillId="0" borderId="0" xfId="1" applyFont="1" applyAlignment="1">
      <alignment horizontal="center" wrapText="1"/>
    </xf>
    <xf numFmtId="0" fontId="13" fillId="0" borderId="0" xfId="1" applyFont="1" applyAlignment="1">
      <alignment horizontal="center"/>
    </xf>
    <xf numFmtId="0" fontId="1" fillId="0" borderId="0" xfId="1" applyAlignment="1">
      <alignment horizontal="center" vertical="center"/>
    </xf>
    <xf numFmtId="0" fontId="7" fillId="0" borderId="10" xfId="1" applyFont="1" applyFill="1" applyBorder="1" applyAlignment="1">
      <alignment horizontal="distributed" vertical="center" justifyLastLine="1"/>
    </xf>
    <xf numFmtId="0" fontId="7" fillId="0" borderId="11" xfId="1" applyFont="1" applyFill="1" applyBorder="1" applyAlignment="1">
      <alignment horizontal="distributed" vertical="center" justifyLastLine="1"/>
    </xf>
    <xf numFmtId="0" fontId="42" fillId="0" borderId="0" xfId="1" applyFont="1" applyAlignment="1">
      <alignment horizontal="center" vertical="center"/>
    </xf>
    <xf numFmtId="0" fontId="40" fillId="0" borderId="0" xfId="1" applyFont="1" applyAlignment="1">
      <alignment horizontal="center"/>
    </xf>
    <xf numFmtId="0" fontId="7" fillId="0" borderId="12" xfId="1" applyFont="1" applyFill="1" applyBorder="1" applyAlignment="1">
      <alignment horizontal="center" vertical="center"/>
    </xf>
    <xf numFmtId="0" fontId="7" fillId="0" borderId="14" xfId="1" applyFont="1" applyFill="1" applyBorder="1" applyAlignment="1">
      <alignment horizontal="center" vertical="center"/>
    </xf>
    <xf numFmtId="38" fontId="11" fillId="0" borderId="17" xfId="1" applyNumberFormat="1" applyFont="1" applyBorder="1" applyAlignment="1">
      <alignment horizontal="center"/>
    </xf>
    <xf numFmtId="0" fontId="11" fillId="0" borderId="17" xfId="1" applyFont="1" applyBorder="1" applyAlignment="1">
      <alignment horizontal="center"/>
    </xf>
    <xf numFmtId="0" fontId="11" fillId="0" borderId="18" xfId="1" applyFont="1" applyBorder="1" applyAlignment="1">
      <alignment horizontal="center"/>
    </xf>
    <xf numFmtId="38" fontId="7" fillId="0" borderId="22" xfId="2" applyFont="1" applyFill="1" applyBorder="1" applyAlignment="1">
      <alignment horizontal="center" vertical="center"/>
    </xf>
    <xf numFmtId="38" fontId="7" fillId="0" borderId="12" xfId="2" applyFont="1" applyFill="1" applyBorder="1" applyAlignment="1">
      <alignment horizontal="center" vertical="center"/>
    </xf>
    <xf numFmtId="38" fontId="7" fillId="0" borderId="14" xfId="2" applyFont="1" applyFill="1" applyBorder="1" applyAlignment="1">
      <alignment horizontal="center" vertical="center"/>
    </xf>
    <xf numFmtId="38" fontId="11" fillId="0" borderId="23" xfId="1" applyNumberFormat="1" applyFont="1" applyBorder="1" applyAlignment="1">
      <alignment horizontal="center"/>
    </xf>
    <xf numFmtId="0" fontId="2" fillId="0" borderId="0" xfId="1" applyFont="1" applyAlignment="1">
      <alignment horizontal="left"/>
    </xf>
    <xf numFmtId="0" fontId="9" fillId="0" borderId="0" xfId="1" applyNumberFormat="1" applyFont="1" applyFill="1" applyAlignment="1">
      <alignment horizontal="center" vertical="center"/>
    </xf>
    <xf numFmtId="0" fontId="7" fillId="0" borderId="0" xfId="1" applyNumberFormat="1" applyFont="1" applyFill="1" applyAlignment="1">
      <alignment horizontal="center" vertical="center"/>
    </xf>
    <xf numFmtId="0" fontId="1" fillId="0" borderId="21" xfId="1" applyBorder="1" applyAlignment="1">
      <alignment horizontal="center" vertical="center"/>
    </xf>
    <xf numFmtId="0" fontId="1" fillId="0" borderId="15" xfId="1" applyBorder="1" applyAlignment="1">
      <alignment horizontal="center" vertical="center"/>
    </xf>
    <xf numFmtId="0" fontId="1" fillId="0" borderId="18" xfId="1" applyBorder="1" applyAlignment="1">
      <alignment horizontal="center" vertical="center"/>
    </xf>
    <xf numFmtId="0" fontId="1" fillId="0" borderId="25" xfId="1" applyBorder="1" applyAlignment="1">
      <alignment horizontal="center" vertical="center"/>
    </xf>
    <xf numFmtId="0" fontId="1" fillId="0" borderId="14" xfId="1" applyBorder="1" applyAlignment="1">
      <alignment horizontal="center" vertical="center"/>
    </xf>
    <xf numFmtId="0" fontId="1" fillId="0" borderId="11" xfId="1" applyBorder="1" applyAlignment="1">
      <alignment horizontal="center" vertical="center"/>
    </xf>
    <xf numFmtId="0" fontId="41" fillId="0" borderId="0" xfId="1" applyFont="1" applyAlignment="1">
      <alignment horizontal="center" vertical="center"/>
    </xf>
    <xf numFmtId="0" fontId="36" fillId="0" borderId="0" xfId="1" applyFont="1" applyAlignment="1">
      <alignment horizontal="center"/>
    </xf>
    <xf numFmtId="49" fontId="7" fillId="0" borderId="11" xfId="1" applyNumberFormat="1" applyFont="1" applyFill="1" applyBorder="1" applyAlignment="1">
      <alignment horizontal="center" vertical="center" shrinkToFit="1"/>
    </xf>
    <xf numFmtId="0" fontId="7" fillId="0" borderId="11" xfId="1" applyFont="1" applyFill="1" applyBorder="1" applyAlignment="1">
      <alignment horizontal="center" vertical="center" justifyLastLine="1"/>
    </xf>
    <xf numFmtId="0" fontId="45" fillId="0" borderId="23" xfId="89" applyFont="1" applyFill="1" applyBorder="1" applyAlignment="1">
      <alignment horizontal="distributed" vertical="center"/>
    </xf>
    <xf numFmtId="0" fontId="7" fillId="0" borderId="20" xfId="1" applyFont="1" applyFill="1" applyBorder="1" applyAlignment="1"/>
    <xf numFmtId="0" fontId="7" fillId="0" borderId="22" xfId="1" applyFont="1" applyFill="1" applyBorder="1" applyAlignment="1"/>
    <xf numFmtId="0" fontId="7" fillId="0" borderId="18" xfId="1" applyFont="1" applyFill="1" applyBorder="1" applyAlignment="1"/>
    <xf numFmtId="0" fontId="7" fillId="0" borderId="25" xfId="1" applyFont="1" applyFill="1" applyBorder="1" applyAlignment="1"/>
    <xf numFmtId="0" fontId="7" fillId="0" borderId="14" xfId="1" applyFont="1" applyFill="1" applyBorder="1" applyAlignment="1"/>
    <xf numFmtId="0" fontId="36" fillId="0" borderId="0" xfId="89" applyFont="1" applyFill="1" applyBorder="1" applyAlignment="1">
      <alignment shrinkToFit="1"/>
    </xf>
    <xf numFmtId="0" fontId="45" fillId="0" borderId="0" xfId="1" applyFont="1" applyFill="1" applyAlignment="1"/>
    <xf numFmtId="0" fontId="45" fillId="0" borderId="23" xfId="89" applyFont="1" applyFill="1" applyBorder="1" applyAlignment="1">
      <alignment horizontal="left" vertical="center" shrinkToFit="1"/>
    </xf>
    <xf numFmtId="49" fontId="32" fillId="0" borderId="0" xfId="89" applyNumberFormat="1" applyFont="1" applyFill="1" applyAlignment="1">
      <alignment horizontal="center"/>
    </xf>
    <xf numFmtId="0" fontId="1" fillId="0" borderId="0" xfId="89" applyFont="1" applyFill="1" applyAlignment="1">
      <alignment shrinkToFit="1"/>
    </xf>
    <xf numFmtId="0" fontId="7" fillId="0" borderId="0" xfId="1" applyFont="1" applyFill="1" applyAlignment="1">
      <alignment shrinkToFit="1"/>
    </xf>
    <xf numFmtId="0" fontId="6" fillId="0" borderId="23" xfId="89" applyFont="1" applyFill="1" applyBorder="1" applyAlignment="1">
      <alignment horizontal="distributed" vertical="center"/>
    </xf>
    <xf numFmtId="0" fontId="6" fillId="0" borderId="20" xfId="89" applyFont="1" applyFill="1" applyBorder="1" applyAlignment="1">
      <alignment horizontal="distributed" vertical="center"/>
    </xf>
    <xf numFmtId="0" fontId="6" fillId="0" borderId="22" xfId="89" applyFont="1" applyFill="1" applyBorder="1" applyAlignment="1">
      <alignment horizontal="distributed" vertical="center"/>
    </xf>
    <xf numFmtId="0" fontId="6" fillId="0" borderId="18" xfId="1" applyFont="1" applyFill="1" applyBorder="1" applyAlignment="1">
      <alignment horizontal="distributed" vertical="center"/>
    </xf>
    <xf numFmtId="0" fontId="6" fillId="0" borderId="25" xfId="1" applyFont="1" applyFill="1" applyBorder="1" applyAlignment="1">
      <alignment horizontal="distributed" vertical="center"/>
    </xf>
    <xf numFmtId="0" fontId="6" fillId="0" borderId="14" xfId="1" applyFont="1" applyFill="1" applyBorder="1" applyAlignment="1">
      <alignment horizontal="distributed" vertical="center"/>
    </xf>
    <xf numFmtId="0" fontId="45" fillId="0" borderId="23" xfId="89" applyFont="1" applyFill="1" applyBorder="1" applyAlignment="1">
      <alignment horizontal="distributed" vertical="center" shrinkToFit="1"/>
    </xf>
    <xf numFmtId="0" fontId="7" fillId="0" borderId="20" xfId="1" applyFont="1" applyFill="1" applyBorder="1" applyAlignment="1">
      <alignment shrinkToFit="1"/>
    </xf>
    <xf numFmtId="0" fontId="7" fillId="0" borderId="22" xfId="1" applyFont="1" applyFill="1" applyBorder="1" applyAlignment="1">
      <alignment shrinkToFit="1"/>
    </xf>
    <xf numFmtId="0" fontId="7" fillId="0" borderId="18" xfId="1" applyFont="1" applyFill="1" applyBorder="1" applyAlignment="1">
      <alignment shrinkToFit="1"/>
    </xf>
    <xf numFmtId="0" fontId="7" fillId="0" borderId="25" xfId="1" applyFont="1" applyFill="1" applyBorder="1" applyAlignment="1">
      <alignment shrinkToFit="1"/>
    </xf>
    <xf numFmtId="0" fontId="7" fillId="0" borderId="14" xfId="1" applyFont="1" applyFill="1" applyBorder="1" applyAlignment="1">
      <alignment shrinkToFit="1"/>
    </xf>
    <xf numFmtId="0" fontId="36" fillId="0" borderId="23" xfId="89" applyFont="1" applyFill="1" applyBorder="1" applyAlignment="1">
      <alignment horizontal="distributed" vertical="center"/>
    </xf>
    <xf numFmtId="0" fontId="36" fillId="0" borderId="20" xfId="89" applyFont="1" applyFill="1" applyBorder="1" applyAlignment="1">
      <alignment horizontal="distributed" vertical="center"/>
    </xf>
    <xf numFmtId="0" fontId="36" fillId="0" borderId="22" xfId="89" applyFont="1" applyFill="1" applyBorder="1" applyAlignment="1">
      <alignment horizontal="distributed" vertical="center"/>
    </xf>
    <xf numFmtId="0" fontId="36" fillId="0" borderId="18" xfId="1" applyFont="1" applyFill="1" applyBorder="1" applyAlignment="1">
      <alignment horizontal="distributed" vertical="center"/>
    </xf>
    <xf numFmtId="0" fontId="36" fillId="0" borderId="25" xfId="1" applyFont="1" applyFill="1" applyBorder="1" applyAlignment="1">
      <alignment horizontal="distributed" vertical="center"/>
    </xf>
    <xf numFmtId="0" fontId="36" fillId="0" borderId="14" xfId="1" applyFont="1" applyFill="1" applyBorder="1" applyAlignment="1">
      <alignment horizontal="distributed" vertical="center"/>
    </xf>
    <xf numFmtId="0" fontId="8" fillId="0" borderId="23" xfId="89" applyFont="1" applyFill="1" applyBorder="1" applyAlignment="1">
      <alignment horizontal="distributed" vertical="center"/>
    </xf>
    <xf numFmtId="0" fontId="8" fillId="0" borderId="20" xfId="89" applyFont="1" applyFill="1" applyBorder="1" applyAlignment="1">
      <alignment horizontal="distributed" vertical="center"/>
    </xf>
    <xf numFmtId="0" fontId="8" fillId="0" borderId="22" xfId="89" applyFont="1" applyFill="1" applyBorder="1" applyAlignment="1">
      <alignment horizontal="distributed" vertical="center"/>
    </xf>
    <xf numFmtId="0" fontId="8" fillId="0" borderId="18" xfId="1" applyFont="1" applyFill="1" applyBorder="1" applyAlignment="1">
      <alignment horizontal="distributed" vertical="center"/>
    </xf>
    <xf numFmtId="0" fontId="8" fillId="0" borderId="25" xfId="1" applyFont="1" applyFill="1" applyBorder="1" applyAlignment="1">
      <alignment horizontal="distributed" vertical="center"/>
    </xf>
    <xf numFmtId="0" fontId="8" fillId="0" borderId="14" xfId="1" applyFont="1" applyFill="1" applyBorder="1" applyAlignment="1">
      <alignment horizontal="distributed" vertical="center"/>
    </xf>
    <xf numFmtId="0" fontId="10" fillId="0" borderId="20" xfId="1" applyFont="1" applyFill="1" applyBorder="1" applyAlignment="1"/>
    <xf numFmtId="0" fontId="10" fillId="0" borderId="22" xfId="1" applyFont="1" applyFill="1" applyBorder="1" applyAlignment="1"/>
    <xf numFmtId="0" fontId="10" fillId="0" borderId="18" xfId="1" applyFont="1" applyFill="1" applyBorder="1" applyAlignment="1"/>
    <xf numFmtId="0" fontId="10" fillId="0" borderId="25" xfId="1" applyFont="1" applyFill="1" applyBorder="1" applyAlignment="1"/>
    <xf numFmtId="0" fontId="10" fillId="0" borderId="14" xfId="1" applyFont="1" applyFill="1" applyBorder="1" applyAlignment="1"/>
    <xf numFmtId="0" fontId="45" fillId="0" borderId="0" xfId="1" applyFont="1" applyFill="1" applyAlignment="1">
      <alignment shrinkToFit="1"/>
    </xf>
    <xf numFmtId="0" fontId="36" fillId="0" borderId="23" xfId="1" applyFont="1" applyFill="1" applyBorder="1" applyAlignment="1">
      <alignment horizontal="distributed" vertical="center"/>
    </xf>
    <xf numFmtId="0" fontId="36" fillId="0" borderId="20" xfId="1" applyFont="1" applyFill="1" applyBorder="1" applyAlignment="1">
      <alignment horizontal="distributed" vertical="center"/>
    </xf>
    <xf numFmtId="0" fontId="36" fillId="0" borderId="22" xfId="1" applyFont="1" applyFill="1" applyBorder="1" applyAlignment="1">
      <alignment horizontal="distributed" vertical="center"/>
    </xf>
    <xf numFmtId="0" fontId="36" fillId="0" borderId="0" xfId="1" applyFont="1" applyFill="1" applyAlignment="1">
      <alignment shrinkToFit="1"/>
    </xf>
    <xf numFmtId="0" fontId="45" fillId="0" borderId="23" xfId="89" applyFont="1" applyFill="1" applyBorder="1" applyAlignment="1">
      <alignment horizontal="center" vertical="center" shrinkToFit="1"/>
    </xf>
    <xf numFmtId="0" fontId="7" fillId="0" borderId="20" xfId="1" applyFont="1" applyFill="1" applyBorder="1" applyAlignment="1">
      <alignment horizontal="center"/>
    </xf>
    <xf numFmtId="0" fontId="7" fillId="0" borderId="22" xfId="1" applyFont="1" applyFill="1" applyBorder="1" applyAlignment="1">
      <alignment horizontal="center"/>
    </xf>
    <xf numFmtId="0" fontId="7" fillId="0" borderId="18" xfId="1" applyFont="1" applyFill="1" applyBorder="1" applyAlignment="1">
      <alignment horizontal="center"/>
    </xf>
    <xf numFmtId="0" fontId="7" fillId="0" borderId="25" xfId="1" applyFont="1" applyFill="1" applyBorder="1" applyAlignment="1">
      <alignment horizontal="center"/>
    </xf>
    <xf numFmtId="0" fontId="7" fillId="0" borderId="14" xfId="1" applyFont="1" applyFill="1" applyBorder="1" applyAlignment="1">
      <alignment horizontal="center"/>
    </xf>
    <xf numFmtId="0" fontId="45" fillId="0" borderId="0" xfId="1" applyFont="1" applyFill="1" applyBorder="1" applyAlignment="1"/>
    <xf numFmtId="0" fontId="7" fillId="0" borderId="20" xfId="1" applyFont="1" applyFill="1" applyBorder="1" applyAlignment="1">
      <alignment horizontal="distributed" vertical="center"/>
    </xf>
    <xf numFmtId="0" fontId="7" fillId="0" borderId="22" xfId="1" applyFont="1" applyFill="1" applyBorder="1" applyAlignment="1">
      <alignment horizontal="distributed" vertical="center"/>
    </xf>
    <xf numFmtId="0" fontId="7" fillId="0" borderId="18" xfId="1" applyFont="1" applyFill="1" applyBorder="1" applyAlignment="1">
      <alignment horizontal="distributed" vertical="center"/>
    </xf>
    <xf numFmtId="0" fontId="7" fillId="0" borderId="25" xfId="1" applyFont="1" applyFill="1" applyBorder="1" applyAlignment="1">
      <alignment horizontal="distributed" vertical="center"/>
    </xf>
    <xf numFmtId="0" fontId="7" fillId="0" borderId="14" xfId="1" applyFont="1" applyFill="1" applyBorder="1" applyAlignment="1">
      <alignment horizontal="distributed" vertical="center"/>
    </xf>
    <xf numFmtId="0" fontId="45" fillId="0" borderId="20" xfId="89" applyFont="1" applyFill="1" applyBorder="1" applyAlignment="1">
      <alignment horizontal="distributed" vertical="center"/>
    </xf>
    <xf numFmtId="0" fontId="45" fillId="0" borderId="20" xfId="1" applyFont="1" applyFill="1" applyBorder="1" applyAlignment="1"/>
    <xf numFmtId="0" fontId="45" fillId="0" borderId="22" xfId="1" applyFont="1" applyFill="1" applyBorder="1" applyAlignment="1"/>
    <xf numFmtId="0" fontId="45" fillId="0" borderId="18" xfId="1" applyFont="1" applyFill="1" applyBorder="1" applyAlignment="1"/>
    <xf numFmtId="0" fontId="45" fillId="0" borderId="25" xfId="1" applyFont="1" applyFill="1" applyBorder="1" applyAlignment="1"/>
    <xf numFmtId="0" fontId="45" fillId="0" borderId="14" xfId="1" applyFont="1" applyFill="1" applyBorder="1" applyAlignment="1"/>
    <xf numFmtId="0" fontId="36" fillId="0" borderId="0" xfId="89" applyFont="1" applyFill="1" applyBorder="1" applyAlignment="1">
      <alignment horizontal="left" shrinkToFit="1"/>
    </xf>
    <xf numFmtId="0" fontId="36" fillId="0" borderId="23" xfId="89" applyFont="1" applyFill="1" applyBorder="1" applyAlignment="1">
      <alignment horizontal="center" vertical="center"/>
    </xf>
    <xf numFmtId="0" fontId="36" fillId="0" borderId="20" xfId="89" applyFont="1" applyFill="1" applyBorder="1" applyAlignment="1">
      <alignment horizontal="center" vertical="center"/>
    </xf>
    <xf numFmtId="0" fontId="36" fillId="0" borderId="22" xfId="89" applyFont="1" applyFill="1" applyBorder="1" applyAlignment="1">
      <alignment horizontal="center" vertical="center"/>
    </xf>
    <xf numFmtId="0" fontId="36" fillId="0" borderId="18" xfId="89" applyFont="1" applyFill="1" applyBorder="1" applyAlignment="1">
      <alignment horizontal="center" vertical="center"/>
    </xf>
    <xf numFmtId="0" fontId="36" fillId="0" borderId="25" xfId="89" applyFont="1" applyFill="1" applyBorder="1" applyAlignment="1">
      <alignment horizontal="center" vertical="center"/>
    </xf>
    <xf numFmtId="0" fontId="36" fillId="0" borderId="14" xfId="89" applyFont="1" applyFill="1" applyBorder="1" applyAlignment="1">
      <alignment horizontal="center" vertical="center"/>
    </xf>
    <xf numFmtId="0" fontId="45" fillId="0" borderId="23" xfId="1" applyFont="1" applyFill="1" applyBorder="1" applyAlignment="1">
      <alignment horizontal="distributed" vertical="center"/>
    </xf>
    <xf numFmtId="0" fontId="45" fillId="0" borderId="20" xfId="1" applyFont="1" applyFill="1" applyBorder="1" applyAlignment="1">
      <alignment horizontal="distributed" vertical="center"/>
    </xf>
    <xf numFmtId="0" fontId="45" fillId="0" borderId="22" xfId="1" applyFont="1" applyFill="1" applyBorder="1" applyAlignment="1">
      <alignment horizontal="distributed" vertical="center"/>
    </xf>
    <xf numFmtId="0" fontId="45" fillId="0" borderId="18" xfId="1" applyFont="1" applyFill="1" applyBorder="1" applyAlignment="1">
      <alignment horizontal="distributed" vertical="center"/>
    </xf>
    <xf numFmtId="0" fontId="45" fillId="0" borderId="25" xfId="1" applyFont="1" applyFill="1" applyBorder="1" applyAlignment="1">
      <alignment horizontal="distributed" vertical="center"/>
    </xf>
    <xf numFmtId="0" fontId="45" fillId="0" borderId="14" xfId="1" applyFont="1" applyFill="1" applyBorder="1" applyAlignment="1">
      <alignment horizontal="distributed" vertical="center"/>
    </xf>
    <xf numFmtId="0" fontId="36" fillId="0" borderId="0" xfId="1" applyFont="1" applyFill="1" applyAlignment="1">
      <alignment horizontal="left"/>
    </xf>
    <xf numFmtId="0" fontId="45" fillId="0" borderId="17" xfId="89" applyFont="1" applyFill="1" applyBorder="1" applyAlignment="1">
      <alignment horizontal="distributed" vertical="center"/>
    </xf>
    <xf numFmtId="0" fontId="45" fillId="0" borderId="0" xfId="89" applyFont="1" applyFill="1" applyBorder="1" applyAlignment="1">
      <alignment horizontal="distributed" vertical="center"/>
    </xf>
    <xf numFmtId="0" fontId="45" fillId="0" borderId="12" xfId="1" applyFont="1" applyFill="1" applyBorder="1" applyAlignment="1"/>
    <xf numFmtId="0" fontId="8" fillId="0" borderId="23" xfId="89" applyFont="1" applyFill="1" applyBorder="1" applyAlignment="1">
      <alignment horizontal="center" vertical="center"/>
    </xf>
    <xf numFmtId="0" fontId="8" fillId="0" borderId="20" xfId="89" applyFont="1" applyFill="1" applyBorder="1" applyAlignment="1">
      <alignment horizontal="center" vertical="center"/>
    </xf>
    <xf numFmtId="0" fontId="8" fillId="0" borderId="22" xfId="89" applyFont="1" applyFill="1" applyBorder="1" applyAlignment="1">
      <alignment horizontal="center" vertical="center"/>
    </xf>
    <xf numFmtId="0" fontId="8" fillId="0" borderId="18" xfId="89" applyFont="1" applyFill="1" applyBorder="1" applyAlignment="1">
      <alignment horizontal="center" vertical="center"/>
    </xf>
    <xf numFmtId="0" fontId="8" fillId="0" borderId="25" xfId="89" applyFont="1" applyFill="1" applyBorder="1" applyAlignment="1">
      <alignment horizontal="center" vertical="center"/>
    </xf>
    <xf numFmtId="0" fontId="8" fillId="0" borderId="14" xfId="89" applyFont="1" applyFill="1" applyBorder="1" applyAlignment="1">
      <alignment horizontal="center" vertical="center"/>
    </xf>
    <xf numFmtId="0" fontId="45" fillId="0" borderId="22" xfId="89" applyFont="1" applyFill="1" applyBorder="1" applyAlignment="1">
      <alignment horizontal="distributed" vertical="center"/>
    </xf>
    <xf numFmtId="0" fontId="45" fillId="0" borderId="18" xfId="89" applyFont="1" applyFill="1" applyBorder="1" applyAlignment="1">
      <alignment horizontal="distributed" vertical="center"/>
    </xf>
    <xf numFmtId="0" fontId="45" fillId="0" borderId="25" xfId="89" applyFont="1" applyFill="1" applyBorder="1" applyAlignment="1">
      <alignment horizontal="distributed" vertical="center"/>
    </xf>
    <xf numFmtId="0" fontId="45" fillId="0" borderId="14" xfId="89" applyFont="1" applyFill="1" applyBorder="1" applyAlignment="1">
      <alignment horizontal="distributed" vertical="center"/>
    </xf>
    <xf numFmtId="0" fontId="36" fillId="0" borderId="0" xfId="1" applyFont="1" applyFill="1" applyAlignment="1">
      <alignment horizontal="left" shrinkToFit="1"/>
    </xf>
    <xf numFmtId="0" fontId="36" fillId="0" borderId="0" xfId="89" applyFont="1" applyFill="1" applyBorder="1" applyAlignment="1">
      <alignment vertical="center"/>
    </xf>
    <xf numFmtId="0" fontId="45" fillId="0" borderId="0" xfId="1" applyFont="1" applyFill="1" applyAlignment="1">
      <alignment horizontal="left"/>
    </xf>
    <xf numFmtId="0" fontId="36" fillId="0" borderId="0" xfId="89" applyFont="1" applyFill="1" applyBorder="1" applyAlignment="1">
      <alignment vertical="center" shrinkToFit="1"/>
    </xf>
    <xf numFmtId="0" fontId="45" fillId="0" borderId="0" xfId="89" applyFont="1" applyFill="1" applyAlignment="1">
      <alignment horizontal="center" vertical="center"/>
    </xf>
    <xf numFmtId="0" fontId="1" fillId="0" borderId="23" xfId="89" applyFont="1" applyFill="1" applyBorder="1" applyAlignment="1">
      <alignment horizontal="center" vertical="center"/>
    </xf>
    <xf numFmtId="0" fontId="1" fillId="0" borderId="20" xfId="89" applyFont="1" applyFill="1" applyBorder="1" applyAlignment="1">
      <alignment horizontal="center" vertical="center"/>
    </xf>
    <xf numFmtId="0" fontId="1" fillId="0" borderId="18" xfId="89" applyFont="1" applyFill="1" applyBorder="1" applyAlignment="1">
      <alignment horizontal="center" vertical="center"/>
    </xf>
    <xf numFmtId="0" fontId="1" fillId="0" borderId="25" xfId="89" applyFont="1" applyFill="1" applyBorder="1" applyAlignment="1">
      <alignment horizontal="center" vertical="center"/>
    </xf>
    <xf numFmtId="0" fontId="45" fillId="0" borderId="0" xfId="89" quotePrefix="1" applyFont="1" applyFill="1" applyAlignment="1">
      <alignment horizontal="distributed" vertical="center"/>
    </xf>
    <xf numFmtId="0" fontId="45" fillId="0" borderId="0" xfId="89" applyFont="1" applyFill="1" applyAlignment="1">
      <alignment horizontal="distributed" vertical="center"/>
    </xf>
    <xf numFmtId="0" fontId="7" fillId="0" borderId="0" xfId="1" applyFont="1" applyFill="1" applyAlignment="1"/>
    <xf numFmtId="0" fontId="45" fillId="0" borderId="0" xfId="1" applyFont="1" applyFill="1" applyAlignment="1">
      <alignment vertical="center"/>
    </xf>
    <xf numFmtId="0" fontId="1" fillId="0" borderId="23" xfId="89" applyFont="1" applyFill="1" applyBorder="1" applyAlignment="1">
      <alignment horizontal="distributed" vertical="center" shrinkToFit="1"/>
    </xf>
    <xf numFmtId="0" fontId="7" fillId="0" borderId="20" xfId="1" applyFont="1" applyFill="1" applyBorder="1" applyAlignment="1">
      <alignment horizontal="distributed" vertical="center" shrinkToFit="1"/>
    </xf>
    <xf numFmtId="0" fontId="7" fillId="0" borderId="22" xfId="1" applyFont="1" applyFill="1" applyBorder="1" applyAlignment="1">
      <alignment horizontal="distributed" vertical="center" shrinkToFit="1"/>
    </xf>
    <xf numFmtId="0" fontId="7" fillId="0" borderId="18" xfId="1" applyFont="1" applyFill="1" applyBorder="1" applyAlignment="1">
      <alignment horizontal="distributed" vertical="center" shrinkToFit="1"/>
    </xf>
    <xf numFmtId="0" fontId="7" fillId="0" borderId="25" xfId="1" applyFont="1" applyFill="1" applyBorder="1" applyAlignment="1">
      <alignment horizontal="distributed" vertical="center" shrinkToFit="1"/>
    </xf>
    <xf numFmtId="0" fontId="7" fillId="0" borderId="14" xfId="1" applyFont="1" applyFill="1" applyBorder="1" applyAlignment="1">
      <alignment horizontal="distributed" vertical="center" shrinkToFit="1"/>
    </xf>
    <xf numFmtId="0" fontId="6" fillId="0" borderId="23" xfId="89" applyFont="1" applyFill="1" applyBorder="1" applyAlignment="1">
      <alignment horizontal="left" vertical="center" wrapText="1"/>
    </xf>
    <xf numFmtId="0" fontId="6" fillId="0" borderId="20" xfId="89" applyFont="1" applyFill="1" applyBorder="1" applyAlignment="1">
      <alignment horizontal="left" vertical="center" wrapText="1"/>
    </xf>
    <xf numFmtId="0" fontId="6" fillId="0" borderId="22" xfId="89" applyFont="1" applyFill="1" applyBorder="1" applyAlignment="1">
      <alignment horizontal="left" vertical="center" wrapText="1"/>
    </xf>
    <xf numFmtId="0" fontId="6" fillId="0" borderId="17" xfId="89" applyFont="1" applyFill="1" applyBorder="1" applyAlignment="1">
      <alignment horizontal="left" vertical="center" wrapText="1"/>
    </xf>
    <xf numFmtId="0" fontId="6" fillId="0" borderId="0" xfId="89" applyFont="1" applyFill="1" applyBorder="1" applyAlignment="1">
      <alignment horizontal="left" vertical="center" wrapText="1"/>
    </xf>
    <xf numFmtId="0" fontId="6" fillId="0" borderId="12" xfId="89" applyFont="1" applyFill="1" applyBorder="1" applyAlignment="1">
      <alignment horizontal="left" vertical="center" wrapText="1"/>
    </xf>
    <xf numFmtId="0" fontId="6" fillId="0" borderId="18" xfId="89" applyFont="1" applyFill="1" applyBorder="1" applyAlignment="1">
      <alignment horizontal="left" vertical="center" wrapText="1"/>
    </xf>
    <xf numFmtId="0" fontId="6" fillId="0" borderId="25" xfId="89" applyFont="1" applyFill="1" applyBorder="1" applyAlignment="1">
      <alignment horizontal="left" vertical="center" wrapText="1"/>
    </xf>
    <xf numFmtId="0" fontId="6" fillId="0" borderId="14" xfId="89" applyFont="1" applyFill="1" applyBorder="1" applyAlignment="1">
      <alignment horizontal="left" vertical="center" wrapText="1"/>
    </xf>
    <xf numFmtId="0" fontId="45" fillId="0" borderId="16" xfId="89" applyFont="1" applyFill="1" applyBorder="1" applyAlignment="1">
      <alignment horizontal="distributed" vertical="center"/>
    </xf>
    <xf numFmtId="0" fontId="45" fillId="0" borderId="19" xfId="89" applyFont="1" applyFill="1" applyBorder="1" applyAlignment="1">
      <alignment horizontal="distributed" vertical="center"/>
    </xf>
    <xf numFmtId="0" fontId="45" fillId="0" borderId="19" xfId="1" applyFont="1" applyFill="1" applyBorder="1" applyAlignment="1"/>
    <xf numFmtId="0" fontId="45" fillId="0" borderId="10" xfId="1" applyFont="1" applyFill="1" applyBorder="1" applyAlignment="1"/>
    <xf numFmtId="0" fontId="45" fillId="0" borderId="16" xfId="1" applyFont="1" applyFill="1" applyBorder="1" applyAlignment="1"/>
    <xf numFmtId="0" fontId="45" fillId="0" borderId="20" xfId="89" applyFont="1" applyFill="1" applyBorder="1" applyAlignment="1">
      <alignment horizontal="distributed" vertical="center" shrinkToFit="1"/>
    </xf>
    <xf numFmtId="0" fontId="45" fillId="0" borderId="20" xfId="1" applyFont="1" applyFill="1" applyBorder="1" applyAlignment="1">
      <alignment shrinkToFit="1"/>
    </xf>
    <xf numFmtId="0" fontId="45" fillId="0" borderId="22" xfId="1" applyFont="1" applyFill="1" applyBorder="1" applyAlignment="1">
      <alignment shrinkToFit="1"/>
    </xf>
    <xf numFmtId="0" fontId="45" fillId="0" borderId="18" xfId="1" applyFont="1" applyFill="1" applyBorder="1" applyAlignment="1">
      <alignment shrinkToFit="1"/>
    </xf>
    <xf numFmtId="0" fontId="45" fillId="0" borderId="25" xfId="1" applyFont="1" applyFill="1" applyBorder="1" applyAlignment="1">
      <alignment shrinkToFit="1"/>
    </xf>
    <xf numFmtId="0" fontId="45" fillId="0" borderId="14" xfId="1" applyFont="1" applyFill="1" applyBorder="1" applyAlignment="1">
      <alignment shrinkToFit="1"/>
    </xf>
    <xf numFmtId="0" fontId="36" fillId="0" borderId="0" xfId="89" applyFont="1" applyFill="1" applyAlignment="1">
      <alignment horizontal="left"/>
    </xf>
    <xf numFmtId="0" fontId="1" fillId="0" borderId="23" xfId="89" applyFont="1" applyFill="1" applyBorder="1" applyAlignment="1">
      <alignment horizontal="distributed" vertical="center"/>
    </xf>
    <xf numFmtId="0" fontId="7" fillId="0" borderId="20" xfId="1" applyFont="1" applyFill="1" applyBorder="1" applyAlignment="1">
      <alignment vertical="center"/>
    </xf>
    <xf numFmtId="0" fontId="7" fillId="0" borderId="22" xfId="1" applyFont="1" applyFill="1" applyBorder="1" applyAlignment="1">
      <alignment vertical="center"/>
    </xf>
    <xf numFmtId="0" fontId="7" fillId="0" borderId="18" xfId="1" applyFont="1" applyFill="1" applyBorder="1" applyAlignment="1">
      <alignment vertical="center"/>
    </xf>
    <xf numFmtId="0" fontId="7" fillId="0" borderId="25" xfId="1" applyFont="1" applyFill="1" applyBorder="1" applyAlignment="1">
      <alignment vertical="center"/>
    </xf>
    <xf numFmtId="0" fontId="7" fillId="0" borderId="14" xfId="1" applyFont="1" applyFill="1" applyBorder="1" applyAlignment="1">
      <alignment vertical="center"/>
    </xf>
    <xf numFmtId="0" fontId="36" fillId="0" borderId="18" xfId="89" applyFont="1" applyFill="1" applyBorder="1" applyAlignment="1">
      <alignment horizontal="distributed" vertical="center"/>
    </xf>
    <xf numFmtId="0" fontId="36" fillId="0" borderId="25" xfId="89" applyFont="1" applyFill="1" applyBorder="1" applyAlignment="1">
      <alignment horizontal="distributed" vertical="center"/>
    </xf>
    <xf numFmtId="0" fontId="36" fillId="0" borderId="14" xfId="89" applyFont="1" applyFill="1" applyBorder="1" applyAlignment="1">
      <alignment horizontal="distributed" vertical="center"/>
    </xf>
    <xf numFmtId="0" fontId="36" fillId="0" borderId="0" xfId="89" applyFont="1" applyFill="1" applyBorder="1" applyAlignment="1">
      <alignment horizontal="center" shrinkToFit="1"/>
    </xf>
    <xf numFmtId="0" fontId="45" fillId="0" borderId="20" xfId="1" applyFont="1" applyFill="1" applyBorder="1" applyAlignment="1">
      <alignment vertical="center"/>
    </xf>
    <xf numFmtId="0" fontId="45" fillId="0" borderId="22" xfId="1" applyFont="1" applyFill="1" applyBorder="1" applyAlignment="1">
      <alignment vertical="center"/>
    </xf>
    <xf numFmtId="0" fontId="45" fillId="0" borderId="18" xfId="1" applyFont="1" applyFill="1" applyBorder="1" applyAlignment="1">
      <alignment vertical="center"/>
    </xf>
    <xf numFmtId="0" fontId="45" fillId="0" borderId="25" xfId="1" applyFont="1" applyFill="1" applyBorder="1" applyAlignment="1">
      <alignment vertical="center"/>
    </xf>
    <xf numFmtId="0" fontId="45" fillId="0" borderId="14" xfId="1" applyFont="1" applyFill="1" applyBorder="1" applyAlignment="1">
      <alignment vertical="center"/>
    </xf>
    <xf numFmtId="0" fontId="36" fillId="0" borderId="0" xfId="89" applyFont="1" applyFill="1" applyBorder="1" applyAlignment="1">
      <alignment horizontal="left" vertical="center" shrinkToFit="1"/>
    </xf>
    <xf numFmtId="0" fontId="6" fillId="0" borderId="23" xfId="89" applyFont="1" applyFill="1" applyBorder="1" applyAlignment="1">
      <alignment horizontal="center" vertical="center"/>
    </xf>
    <xf numFmtId="0" fontId="6" fillId="0" borderId="20" xfId="89" applyFont="1" applyFill="1" applyBorder="1" applyAlignment="1">
      <alignment horizontal="center" vertical="center"/>
    </xf>
    <xf numFmtId="0" fontId="6" fillId="0" borderId="22" xfId="89" applyFont="1" applyFill="1" applyBorder="1" applyAlignment="1">
      <alignment horizontal="center" vertical="center"/>
    </xf>
    <xf numFmtId="0" fontId="6" fillId="0" borderId="18" xfId="89" applyFont="1" applyFill="1" applyBorder="1" applyAlignment="1">
      <alignment horizontal="center" vertical="center"/>
    </xf>
    <xf numFmtId="0" fontId="6" fillId="0" borderId="25" xfId="89" applyFont="1" applyFill="1" applyBorder="1" applyAlignment="1">
      <alignment horizontal="center" vertical="center"/>
    </xf>
    <xf numFmtId="0" fontId="6" fillId="0" borderId="14" xfId="89" applyFont="1" applyFill="1" applyBorder="1" applyAlignment="1">
      <alignment horizontal="center" vertical="center"/>
    </xf>
    <xf numFmtId="0" fontId="45" fillId="0" borderId="23" xfId="1" applyFont="1" applyFill="1" applyBorder="1" applyAlignment="1">
      <alignment horizontal="distributed" vertical="distributed"/>
    </xf>
    <xf numFmtId="0" fontId="45" fillId="0" borderId="20" xfId="1" applyFont="1" applyFill="1" applyBorder="1" applyAlignment="1">
      <alignment horizontal="distributed" vertical="distributed"/>
    </xf>
    <xf numFmtId="0" fontId="45" fillId="0" borderId="22" xfId="1" applyFont="1" applyFill="1" applyBorder="1" applyAlignment="1">
      <alignment horizontal="distributed" vertical="distributed"/>
    </xf>
    <xf numFmtId="0" fontId="45" fillId="0" borderId="18" xfId="1" applyFont="1" applyFill="1" applyBorder="1" applyAlignment="1">
      <alignment horizontal="distributed" vertical="distributed"/>
    </xf>
    <xf numFmtId="0" fontId="45" fillId="0" borderId="25" xfId="1" applyFont="1" applyFill="1" applyBorder="1" applyAlignment="1">
      <alignment horizontal="distributed" vertical="distributed"/>
    </xf>
    <xf numFmtId="0" fontId="45" fillId="0" borderId="14" xfId="1" applyFont="1" applyFill="1" applyBorder="1" applyAlignment="1">
      <alignment horizontal="distributed" vertical="distributed"/>
    </xf>
    <xf numFmtId="0" fontId="36" fillId="0" borderId="23" xfId="1" applyFont="1" applyFill="1" applyBorder="1" applyAlignment="1">
      <alignment horizontal="distributed" vertical="center" shrinkToFit="1"/>
    </xf>
    <xf numFmtId="0" fontId="36" fillId="0" borderId="0" xfId="1" applyFont="1" applyFill="1" applyBorder="1" applyAlignment="1">
      <alignment horizontal="distributed" vertical="center" shrinkToFit="1"/>
    </xf>
    <xf numFmtId="0" fontId="36" fillId="0" borderId="12" xfId="1" applyFont="1" applyFill="1" applyBorder="1" applyAlignment="1">
      <alignment horizontal="distributed" vertical="center" shrinkToFit="1"/>
    </xf>
    <xf numFmtId="0" fontId="36" fillId="0" borderId="18" xfId="1" applyFont="1" applyFill="1" applyBorder="1" applyAlignment="1">
      <alignment horizontal="distributed" vertical="center" shrinkToFit="1"/>
    </xf>
    <xf numFmtId="0" fontId="36" fillId="0" borderId="25" xfId="1" applyFont="1" applyFill="1" applyBorder="1" applyAlignment="1">
      <alignment horizontal="distributed" vertical="center" shrinkToFit="1"/>
    </xf>
    <xf numFmtId="0" fontId="36" fillId="0" borderId="14" xfId="1" applyFont="1" applyFill="1" applyBorder="1" applyAlignment="1">
      <alignment horizontal="distributed" vertical="center" shrinkToFit="1"/>
    </xf>
    <xf numFmtId="0" fontId="45" fillId="0" borderId="20" xfId="1" applyFont="1" applyFill="1" applyBorder="1" applyAlignment="1">
      <alignment horizontal="distributed" vertical="center" shrinkToFit="1"/>
    </xf>
    <xf numFmtId="0" fontId="45" fillId="0" borderId="22" xfId="1" applyFont="1" applyFill="1" applyBorder="1" applyAlignment="1">
      <alignment horizontal="distributed" vertical="center" shrinkToFit="1"/>
    </xf>
    <xf numFmtId="0" fontId="45" fillId="0" borderId="18" xfId="1" applyFont="1" applyFill="1" applyBorder="1" applyAlignment="1">
      <alignment horizontal="distributed" vertical="center" shrinkToFit="1"/>
    </xf>
    <xf numFmtId="0" fontId="45" fillId="0" borderId="25" xfId="1" applyFont="1" applyFill="1" applyBorder="1" applyAlignment="1">
      <alignment horizontal="distributed" vertical="center" shrinkToFit="1"/>
    </xf>
    <xf numFmtId="0" fontId="45" fillId="0" borderId="14" xfId="1" applyFont="1" applyFill="1" applyBorder="1" applyAlignment="1">
      <alignment horizontal="distributed" vertical="center" shrinkToFit="1"/>
    </xf>
    <xf numFmtId="0" fontId="36" fillId="0" borderId="0" xfId="1" applyFont="1" applyFill="1" applyBorder="1" applyAlignment="1">
      <alignment vertical="center" shrinkToFit="1"/>
    </xf>
    <xf numFmtId="0" fontId="36" fillId="0" borderId="0" xfId="1" applyFont="1" applyFill="1" applyAlignment="1">
      <alignment vertical="center" shrinkToFit="1"/>
    </xf>
    <xf numFmtId="0" fontId="45" fillId="0" borderId="0" xfId="1" applyFont="1" applyFill="1" applyBorder="1" applyAlignment="1">
      <alignment vertical="center" shrinkToFit="1"/>
    </xf>
    <xf numFmtId="0" fontId="45" fillId="0" borderId="20" xfId="1" applyFont="1" applyFill="1" applyBorder="1" applyAlignment="1">
      <alignment vertical="center" shrinkToFit="1"/>
    </xf>
    <xf numFmtId="0" fontId="45" fillId="0" borderId="22" xfId="1" applyFont="1" applyFill="1" applyBorder="1" applyAlignment="1">
      <alignment vertical="center" shrinkToFit="1"/>
    </xf>
    <xf numFmtId="0" fontId="45" fillId="0" borderId="18" xfId="1" applyFont="1" applyFill="1" applyBorder="1" applyAlignment="1">
      <alignment vertical="center" shrinkToFit="1"/>
    </xf>
    <xf numFmtId="0" fontId="45" fillId="0" borderId="25" xfId="1" applyFont="1" applyFill="1" applyBorder="1" applyAlignment="1">
      <alignment vertical="center" shrinkToFit="1"/>
    </xf>
    <xf numFmtId="0" fontId="45" fillId="0" borderId="14" xfId="1" applyFont="1" applyFill="1" applyBorder="1" applyAlignment="1">
      <alignment vertical="center" shrinkToFit="1"/>
    </xf>
    <xf numFmtId="0" fontId="36" fillId="0" borderId="25" xfId="89" applyFont="1" applyFill="1" applyBorder="1" applyAlignment="1">
      <alignment horizontal="left" vertical="center" shrinkToFit="1"/>
    </xf>
    <xf numFmtId="0" fontId="45" fillId="0" borderId="23" xfId="89" applyFont="1" applyFill="1" applyBorder="1" applyAlignment="1">
      <alignment horizontal="distributed" vertical="center" wrapText="1"/>
    </xf>
    <xf numFmtId="0" fontId="45" fillId="0" borderId="20" xfId="1" applyFont="1" applyFill="1" applyBorder="1" applyAlignment="1">
      <alignment horizontal="distributed" vertical="center" wrapText="1"/>
    </xf>
    <xf numFmtId="0" fontId="45" fillId="0" borderId="22" xfId="1" applyFont="1" applyFill="1" applyBorder="1" applyAlignment="1">
      <alignment horizontal="distributed" vertical="center" wrapText="1"/>
    </xf>
    <xf numFmtId="0" fontId="45" fillId="0" borderId="17" xfId="89" applyFont="1" applyFill="1" applyBorder="1" applyAlignment="1">
      <alignment horizontal="distributed" vertical="center" wrapText="1"/>
    </xf>
    <xf numFmtId="0" fontId="45" fillId="0" borderId="0" xfId="1" applyFont="1" applyFill="1" applyBorder="1" applyAlignment="1">
      <alignment horizontal="distributed" vertical="center" wrapText="1"/>
    </xf>
    <xf numFmtId="0" fontId="45" fillId="0" borderId="12" xfId="1" applyFont="1" applyFill="1" applyBorder="1" applyAlignment="1">
      <alignment horizontal="distributed" vertical="center" wrapText="1"/>
    </xf>
    <xf numFmtId="0" fontId="45" fillId="0" borderId="17" xfId="1" applyFont="1" applyFill="1" applyBorder="1" applyAlignment="1">
      <alignment horizontal="distributed" vertical="center" wrapText="1"/>
    </xf>
    <xf numFmtId="0" fontId="45" fillId="0" borderId="18" xfId="1" applyFont="1" applyFill="1" applyBorder="1" applyAlignment="1">
      <alignment horizontal="distributed" vertical="center" wrapText="1"/>
    </xf>
    <xf numFmtId="0" fontId="45" fillId="0" borderId="25" xfId="1" applyFont="1" applyFill="1" applyBorder="1" applyAlignment="1">
      <alignment horizontal="distributed" vertical="center" wrapText="1"/>
    </xf>
    <xf numFmtId="0" fontId="45" fillId="0" borderId="14" xfId="1" applyFont="1" applyFill="1" applyBorder="1" applyAlignment="1">
      <alignment horizontal="distributed" vertical="center" wrapText="1"/>
    </xf>
    <xf numFmtId="0" fontId="36" fillId="0" borderId="23" xfId="1" applyFont="1" applyFill="1" applyBorder="1" applyAlignment="1">
      <alignment horizontal="center" vertical="center" shrinkToFit="1"/>
    </xf>
    <xf numFmtId="0" fontId="36" fillId="0" borderId="20" xfId="1" applyFont="1" applyFill="1" applyBorder="1" applyAlignment="1">
      <alignment horizontal="center" vertical="center" shrinkToFit="1"/>
    </xf>
    <xf numFmtId="0" fontId="36" fillId="0" borderId="22" xfId="1" applyFont="1" applyFill="1" applyBorder="1" applyAlignment="1">
      <alignment horizontal="center" vertical="center" shrinkToFit="1"/>
    </xf>
    <xf numFmtId="0" fontId="36" fillId="0" borderId="18" xfId="1" applyFont="1" applyFill="1" applyBorder="1" applyAlignment="1">
      <alignment horizontal="center" vertical="center" shrinkToFit="1"/>
    </xf>
    <xf numFmtId="0" fontId="36" fillId="0" borderId="25" xfId="1" applyFont="1" applyFill="1" applyBorder="1" applyAlignment="1">
      <alignment horizontal="center" vertical="center" shrinkToFit="1"/>
    </xf>
    <xf numFmtId="0" fontId="36" fillId="0" borderId="14" xfId="1" applyFont="1" applyFill="1" applyBorder="1" applyAlignment="1">
      <alignment horizontal="center" vertical="center" shrinkToFit="1"/>
    </xf>
    <xf numFmtId="0" fontId="45" fillId="0" borderId="20" xfId="89" applyFont="1" applyFill="1" applyBorder="1" applyAlignment="1">
      <alignment horizontal="center" vertical="center" shrinkToFit="1"/>
    </xf>
    <xf numFmtId="0" fontId="45" fillId="0" borderId="22" xfId="89" applyFont="1" applyFill="1" applyBorder="1" applyAlignment="1">
      <alignment horizontal="center" vertical="center" shrinkToFit="1"/>
    </xf>
    <xf numFmtId="0" fontId="45" fillId="0" borderId="0" xfId="89" applyFont="1" applyFill="1" applyBorder="1" applyAlignment="1">
      <alignment horizontal="center" vertical="center" shrinkToFit="1"/>
    </xf>
    <xf numFmtId="0" fontId="45" fillId="0" borderId="12" xfId="89" applyFont="1" applyFill="1" applyBorder="1" applyAlignment="1">
      <alignment horizontal="center" vertical="center" shrinkToFit="1"/>
    </xf>
    <xf numFmtId="0" fontId="45" fillId="0" borderId="25" xfId="89" applyFont="1" applyFill="1" applyBorder="1" applyAlignment="1">
      <alignment horizontal="center" vertical="center" shrinkToFit="1"/>
    </xf>
    <xf numFmtId="0" fontId="45" fillId="0" borderId="14" xfId="89" applyFont="1" applyFill="1" applyBorder="1" applyAlignment="1">
      <alignment horizontal="center" vertical="center" shrinkToFit="1"/>
    </xf>
    <xf numFmtId="0" fontId="36" fillId="0" borderId="0" xfId="89" applyFont="1" applyFill="1" applyBorder="1" applyAlignment="1">
      <alignment horizontal="center" vertical="center" shrinkToFit="1"/>
    </xf>
    <xf numFmtId="0" fontId="8" fillId="0" borderId="23" xfId="89" applyFont="1" applyFill="1" applyBorder="1" applyAlignment="1">
      <alignment horizontal="distributed" vertical="center" shrinkToFit="1"/>
    </xf>
    <xf numFmtId="0" fontId="8" fillId="0" borderId="20" xfId="89" applyFont="1" applyFill="1" applyBorder="1" applyAlignment="1">
      <alignment horizontal="distributed" vertical="center" shrinkToFit="1"/>
    </xf>
    <xf numFmtId="0" fontId="8" fillId="0" borderId="22" xfId="89" applyFont="1" applyFill="1" applyBorder="1" applyAlignment="1">
      <alignment horizontal="distributed" vertical="center" shrinkToFit="1"/>
    </xf>
    <xf numFmtId="0" fontId="8" fillId="0" borderId="18" xfId="1" applyFont="1" applyFill="1" applyBorder="1" applyAlignment="1">
      <alignment shrinkToFit="1"/>
    </xf>
    <xf numFmtId="0" fontId="8" fillId="0" borderId="25" xfId="1" applyFont="1" applyFill="1" applyBorder="1" applyAlignment="1">
      <alignment shrinkToFit="1"/>
    </xf>
    <xf numFmtId="0" fontId="8" fillId="0" borderId="14" xfId="1" applyFont="1" applyFill="1" applyBorder="1" applyAlignment="1">
      <alignment shrinkToFit="1"/>
    </xf>
    <xf numFmtId="0" fontId="45" fillId="0" borderId="21" xfId="89" applyFont="1" applyFill="1" applyBorder="1" applyAlignment="1">
      <alignment horizontal="center" vertical="distributed" textRotation="255" shrinkToFit="1"/>
    </xf>
    <xf numFmtId="0" fontId="7" fillId="0" borderId="13" xfId="1" applyFont="1" applyFill="1" applyBorder="1" applyAlignment="1">
      <alignment shrinkToFit="1"/>
    </xf>
    <xf numFmtId="0" fontId="7" fillId="0" borderId="15" xfId="1" applyFont="1" applyFill="1" applyBorder="1" applyAlignment="1">
      <alignment shrinkToFit="1"/>
    </xf>
    <xf numFmtId="0" fontId="45" fillId="0" borderId="23" xfId="89" applyFont="1" applyFill="1" applyBorder="1" applyAlignment="1">
      <alignment horizontal="distributed" vertical="center" wrapText="1" shrinkToFit="1"/>
    </xf>
    <xf numFmtId="0" fontId="7" fillId="0" borderId="20" xfId="1" applyFont="1" applyFill="1" applyBorder="1" applyAlignment="1">
      <alignment horizontal="distributed" vertical="center" wrapText="1" shrinkToFit="1"/>
    </xf>
    <xf numFmtId="0" fontId="7" fillId="0" borderId="22" xfId="1" applyFont="1" applyFill="1" applyBorder="1" applyAlignment="1">
      <alignment horizontal="distributed" vertical="center" wrapText="1" shrinkToFit="1"/>
    </xf>
    <xf numFmtId="0" fontId="7" fillId="0" borderId="18" xfId="1" applyFont="1" applyFill="1" applyBorder="1" applyAlignment="1">
      <alignment horizontal="distributed" vertical="center" wrapText="1" shrinkToFit="1"/>
    </xf>
    <xf numFmtId="0" fontId="7" fillId="0" borderId="25" xfId="1" applyFont="1" applyFill="1" applyBorder="1" applyAlignment="1">
      <alignment horizontal="distributed" vertical="center" wrapText="1" shrinkToFit="1"/>
    </xf>
    <xf numFmtId="0" fontId="7" fillId="0" borderId="14" xfId="1" applyFont="1" applyFill="1" applyBorder="1" applyAlignment="1">
      <alignment horizontal="distributed" vertical="center" wrapText="1" shrinkToFit="1"/>
    </xf>
    <xf numFmtId="0" fontId="36" fillId="0" borderId="0" xfId="1" applyFont="1" applyFill="1" applyAlignment="1"/>
    <xf numFmtId="0" fontId="45" fillId="0" borderId="22" xfId="89" applyFont="1" applyFill="1" applyBorder="1" applyAlignment="1">
      <alignment horizontal="distributed" vertical="center" shrinkToFit="1"/>
    </xf>
    <xf numFmtId="0" fontId="45" fillId="0" borderId="18" xfId="89" applyFont="1" applyFill="1" applyBorder="1" applyAlignment="1">
      <alignment horizontal="distributed" vertical="center" shrinkToFit="1"/>
    </xf>
    <xf numFmtId="0" fontId="45" fillId="0" borderId="25" xfId="89" applyFont="1" applyFill="1" applyBorder="1" applyAlignment="1">
      <alignment horizontal="distributed" vertical="center" shrinkToFit="1"/>
    </xf>
    <xf numFmtId="0" fontId="45" fillId="0" borderId="14" xfId="89" applyFont="1" applyFill="1" applyBorder="1" applyAlignment="1">
      <alignment horizontal="distributed" vertical="center" shrinkToFit="1"/>
    </xf>
    <xf numFmtId="0" fontId="36" fillId="0" borderId="23" xfId="89" applyFont="1" applyFill="1" applyBorder="1" applyAlignment="1">
      <alignment horizontal="distributed" vertical="center" shrinkToFit="1"/>
    </xf>
    <xf numFmtId="0" fontId="36" fillId="0" borderId="20" xfId="89" applyFont="1" applyFill="1" applyBorder="1" applyAlignment="1">
      <alignment horizontal="distributed" vertical="center" shrinkToFit="1"/>
    </xf>
    <xf numFmtId="0" fontId="36" fillId="0" borderId="22" xfId="89" applyFont="1" applyFill="1" applyBorder="1" applyAlignment="1">
      <alignment horizontal="distributed" vertical="center" shrinkToFit="1"/>
    </xf>
    <xf numFmtId="0" fontId="36" fillId="0" borderId="18" xfId="1" applyFont="1" applyFill="1" applyBorder="1" applyAlignment="1">
      <alignment shrinkToFit="1"/>
    </xf>
    <xf numFmtId="0" fontId="36" fillId="0" borderId="25" xfId="1" applyFont="1" applyFill="1" applyBorder="1" applyAlignment="1">
      <alignment shrinkToFit="1"/>
    </xf>
    <xf numFmtId="0" fontId="36" fillId="0" borderId="14" xfId="1" applyFont="1" applyFill="1" applyBorder="1" applyAlignment="1">
      <alignment shrinkToFit="1"/>
    </xf>
    <xf numFmtId="0" fontId="6" fillId="0" borderId="0" xfId="89" applyFont="1" applyFill="1" applyBorder="1" applyAlignment="1">
      <alignment horizontal="left" vertical="center" shrinkToFit="1"/>
    </xf>
    <xf numFmtId="0" fontId="8" fillId="0" borderId="0" xfId="89" applyFont="1" applyFill="1" applyBorder="1" applyAlignment="1">
      <alignment horizontal="left" vertical="center" shrinkToFit="1"/>
    </xf>
    <xf numFmtId="0" fontId="1" fillId="0" borderId="0" xfId="89" applyFont="1" applyFill="1" applyBorder="1" applyAlignment="1">
      <alignment shrinkToFit="1"/>
    </xf>
    <xf numFmtId="0" fontId="8" fillId="0" borderId="18" xfId="89" applyFont="1" applyFill="1" applyBorder="1" applyAlignment="1">
      <alignment horizontal="distributed" vertical="center"/>
    </xf>
    <xf numFmtId="0" fontId="8" fillId="0" borderId="25" xfId="89" applyFont="1" applyFill="1" applyBorder="1" applyAlignment="1">
      <alignment horizontal="distributed" vertical="center"/>
    </xf>
    <xf numFmtId="0" fontId="8" fillId="0" borderId="14" xfId="89" applyFont="1" applyFill="1" applyBorder="1" applyAlignment="1">
      <alignment horizontal="distributed" vertical="center"/>
    </xf>
    <xf numFmtId="0" fontId="8" fillId="0" borderId="23" xfId="1" applyFont="1" applyFill="1" applyBorder="1" applyAlignment="1">
      <alignment horizontal="distributed" vertical="center"/>
    </xf>
    <xf numFmtId="0" fontId="8" fillId="0" borderId="20" xfId="1" applyFont="1" applyFill="1" applyBorder="1" applyAlignment="1">
      <alignment horizontal="distributed" vertical="center"/>
    </xf>
    <xf numFmtId="0" fontId="8" fillId="0" borderId="22" xfId="1" applyFont="1" applyFill="1" applyBorder="1" applyAlignment="1">
      <alignment horizontal="distributed" vertical="center"/>
    </xf>
    <xf numFmtId="0" fontId="11" fillId="0" borderId="22" xfId="1" applyFont="1" applyFill="1" applyBorder="1" applyAlignment="1">
      <alignment horizontal="distributed" vertical="center"/>
    </xf>
    <xf numFmtId="0" fontId="11" fillId="0" borderId="14" xfId="1" applyFont="1" applyFill="1" applyBorder="1" applyAlignment="1">
      <alignment horizontal="distributed" vertical="center"/>
    </xf>
    <xf numFmtId="0" fontId="62" fillId="0" borderId="0" xfId="1" applyFont="1" applyFill="1" applyBorder="1" applyAlignment="1">
      <alignment horizontal="center" vertical="center"/>
    </xf>
    <xf numFmtId="0" fontId="63" fillId="0" borderId="0" xfId="1" applyFont="1" applyFill="1" applyBorder="1" applyAlignment="1">
      <alignment horizontal="right"/>
    </xf>
  </cellXfs>
  <cellStyles count="90">
    <cellStyle name="20% - アクセント 1 2" xfId="4"/>
    <cellStyle name="20% - アクセント 1 3" xfId="5"/>
    <cellStyle name="20% - アクセント 2 2" xfId="6"/>
    <cellStyle name="20% - アクセント 2 3" xfId="7"/>
    <cellStyle name="20% - アクセント 3 2" xfId="8"/>
    <cellStyle name="20% - アクセント 3 3" xfId="9"/>
    <cellStyle name="20% - アクセント 4 2" xfId="10"/>
    <cellStyle name="20% - アクセント 4 3" xfId="11"/>
    <cellStyle name="20% - アクセント 5 2" xfId="12"/>
    <cellStyle name="20% - アクセント 5 3" xfId="13"/>
    <cellStyle name="20% - アクセント 6 2" xfId="14"/>
    <cellStyle name="20% - アクセント 6 3" xfId="15"/>
    <cellStyle name="40% - アクセント 1 2" xfId="16"/>
    <cellStyle name="40% - アクセント 1 3" xfId="17"/>
    <cellStyle name="40% - アクセント 2 2" xfId="18"/>
    <cellStyle name="40% - アクセント 2 3" xfId="19"/>
    <cellStyle name="40% - アクセント 3 2" xfId="20"/>
    <cellStyle name="40% - アクセント 3 3" xfId="21"/>
    <cellStyle name="40% - アクセント 4 2" xfId="22"/>
    <cellStyle name="40% - アクセント 4 3" xfId="23"/>
    <cellStyle name="40% - アクセント 5 2" xfId="24"/>
    <cellStyle name="40% - アクセント 5 3" xfId="25"/>
    <cellStyle name="40% - アクセント 6 2" xfId="26"/>
    <cellStyle name="40% - アクセント 6 3" xfId="27"/>
    <cellStyle name="60% - アクセント 1 2" xfId="28"/>
    <cellStyle name="60% - アクセント 1 3" xfId="29"/>
    <cellStyle name="60% - アクセント 2 2" xfId="30"/>
    <cellStyle name="60% - アクセント 2 3" xfId="31"/>
    <cellStyle name="60% - アクセント 3 2" xfId="32"/>
    <cellStyle name="60% - アクセント 3 3" xfId="33"/>
    <cellStyle name="60% - アクセント 4 2" xfId="34"/>
    <cellStyle name="60% - アクセント 4 3" xfId="35"/>
    <cellStyle name="60% - アクセント 5 2" xfId="36"/>
    <cellStyle name="60% - アクセント 5 3" xfId="37"/>
    <cellStyle name="60% - アクセント 6 2" xfId="38"/>
    <cellStyle name="60% - アクセント 6 3" xfId="39"/>
    <cellStyle name="アクセント 1 2" xfId="40"/>
    <cellStyle name="アクセント 1 3" xfId="41"/>
    <cellStyle name="アクセント 2 2" xfId="42"/>
    <cellStyle name="アクセント 2 3" xfId="43"/>
    <cellStyle name="アクセント 3 2" xfId="44"/>
    <cellStyle name="アクセント 3 3" xfId="45"/>
    <cellStyle name="アクセント 4 2" xfId="46"/>
    <cellStyle name="アクセント 4 3" xfId="47"/>
    <cellStyle name="アクセント 5 2" xfId="48"/>
    <cellStyle name="アクセント 5 3" xfId="49"/>
    <cellStyle name="アクセント 6 2" xfId="50"/>
    <cellStyle name="アクセント 6 3" xfId="51"/>
    <cellStyle name="タイトル 2" xfId="52"/>
    <cellStyle name="タイトル 3" xfId="53"/>
    <cellStyle name="チェック セル 2" xfId="54"/>
    <cellStyle name="チェック セル 3" xfId="55"/>
    <cellStyle name="どちらでもない 2" xfId="56"/>
    <cellStyle name="どちらでもない 3" xfId="57"/>
    <cellStyle name="パーセント 2" xfId="88"/>
    <cellStyle name="メモ 2" xfId="58"/>
    <cellStyle name="メモ 3" xfId="59"/>
    <cellStyle name="リンク セル 2" xfId="60"/>
    <cellStyle name="リンク セル 3" xfId="61"/>
    <cellStyle name="悪い 2" xfId="62"/>
    <cellStyle name="悪い 3" xfId="63"/>
    <cellStyle name="計算 2" xfId="64"/>
    <cellStyle name="計算 3" xfId="65"/>
    <cellStyle name="警告文 2" xfId="66"/>
    <cellStyle name="警告文 3" xfId="67"/>
    <cellStyle name="桁区切り 2" xfId="2"/>
    <cellStyle name="桁区切り 3" xfId="87"/>
    <cellStyle name="見出し 1 2" xfId="68"/>
    <cellStyle name="見出し 1 3" xfId="69"/>
    <cellStyle name="見出し 2 2" xfId="70"/>
    <cellStyle name="見出し 2 3" xfId="71"/>
    <cellStyle name="見出し 3 2" xfId="72"/>
    <cellStyle name="見出し 3 3" xfId="73"/>
    <cellStyle name="見出し 4 2" xfId="74"/>
    <cellStyle name="見出し 4 3" xfId="75"/>
    <cellStyle name="集計 2" xfId="76"/>
    <cellStyle name="集計 3" xfId="77"/>
    <cellStyle name="出力 2" xfId="78"/>
    <cellStyle name="出力 3" xfId="79"/>
    <cellStyle name="説明文 2" xfId="80"/>
    <cellStyle name="説明文 3" xfId="81"/>
    <cellStyle name="入力 2" xfId="82"/>
    <cellStyle name="入力 3" xfId="83"/>
    <cellStyle name="標準" xfId="0" builtinId="0"/>
    <cellStyle name="標準 2" xfId="1"/>
    <cellStyle name="標準 3" xfId="84"/>
    <cellStyle name="標準_Book1" xfId="3"/>
    <cellStyle name="標準_機構図（ヒアリング後）" xfId="89"/>
    <cellStyle name="良い 2" xfId="85"/>
    <cellStyle name="良い 3" xfId="8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2表　　月別平均気温    - 平成26年-</a:t>
            </a:r>
          </a:p>
          <a:p>
            <a:pPr>
              <a:defRPr sz="1000" b="0" i="0" u="none" strike="noStrike" baseline="0">
                <a:solidFill>
                  <a:srgbClr val="000000"/>
                </a:solidFill>
                <a:latin typeface="ＭＳ Ｐ明朝"/>
                <a:ea typeface="ＭＳ Ｐ明朝"/>
                <a:cs typeface="ＭＳ Ｐ明朝"/>
              </a:defRPr>
            </a:pPr>
            <a:endParaRPr lang="ja-JP" altLang="en-US" sz="1600" b="0" i="0" u="none" strike="noStrike" baseline="0">
              <a:solidFill>
                <a:srgbClr val="000000"/>
              </a:solidFill>
              <a:latin typeface="ＭＳ Ｐ明朝"/>
              <a:ea typeface="ＭＳ Ｐ明朝"/>
            </a:endParaRPr>
          </a:p>
        </c:rich>
      </c:tx>
      <c:layout>
        <c:manualLayout>
          <c:xMode val="edge"/>
          <c:yMode val="edge"/>
          <c:x val="0.24360902915210464"/>
          <c:y val="1.0245908858708097E-2"/>
        </c:manualLayout>
      </c:layout>
      <c:overlay val="0"/>
      <c:spPr>
        <a:noFill/>
        <a:ln w="25400">
          <a:noFill/>
        </a:ln>
      </c:spPr>
    </c:title>
    <c:autoTitleDeleted val="0"/>
    <c:plotArea>
      <c:layout>
        <c:manualLayout>
          <c:layoutTarget val="inner"/>
          <c:xMode val="edge"/>
          <c:yMode val="edge"/>
          <c:x val="0.10075187969924812"/>
          <c:y val="0.16188524590163936"/>
          <c:w val="0.87368421052631584"/>
          <c:h val="0.74385245901639341"/>
        </c:manualLayout>
      </c:layout>
      <c:lineChart>
        <c:grouping val="standard"/>
        <c:varyColors val="0"/>
        <c:ser>
          <c:idx val="0"/>
          <c:order val="0"/>
          <c:tx>
            <c:strRef>
              <c:f>'2，3表'!$A$66</c:f>
              <c:strCache>
                <c:ptCount val="1"/>
                <c:pt idx="0">
                  <c:v>日最高気温</c:v>
                </c:pt>
              </c:strCache>
            </c:strRef>
          </c:tx>
          <c:spPr>
            <a:ln w="12700">
              <a:solidFill>
                <a:srgbClr val="000000"/>
              </a:solidFill>
              <a:prstDash val="sysDash"/>
            </a:ln>
          </c:spPr>
          <c:marker>
            <c:symbol val="diamond"/>
            <c:size val="5"/>
            <c:spPr>
              <a:solidFill>
                <a:srgbClr val="000000"/>
              </a:solidFill>
              <a:ln>
                <a:solidFill>
                  <a:srgbClr val="000000"/>
                </a:solidFill>
                <a:prstDash val="solid"/>
              </a:ln>
            </c:spPr>
          </c:marker>
          <c:dLbls>
            <c:dLbl>
              <c:idx val="4"/>
              <c:layout>
                <c:manualLayout>
                  <c:x val="-5.7932263814616754E-2"/>
                  <c:y val="-1.9574944071588368E-2"/>
                </c:manualLayout>
              </c:layout>
              <c:spPr/>
              <c:txPr>
                <a:bodyPr/>
                <a:lstStyle/>
                <a:p>
                  <a:pPr>
                    <a:defRPr/>
                  </a:pPr>
                  <a:endParaRPr lang="ja-JP"/>
                </a:p>
              </c:txPr>
              <c:dLblPos val="r"/>
              <c:showLegendKey val="0"/>
              <c:showVal val="1"/>
              <c:showCatName val="0"/>
              <c:showSerName val="0"/>
              <c:showPercent val="0"/>
              <c:showBubbleSize val="0"/>
            </c:dLbl>
            <c:dLbl>
              <c:idx val="5"/>
              <c:layout>
                <c:manualLayout>
                  <c:x val="-2.8966131907308377E-2"/>
                  <c:y val="-2.2371364653243849E-2"/>
                </c:manualLayout>
              </c:layout>
              <c:spPr/>
              <c:txPr>
                <a:bodyPr/>
                <a:lstStyle/>
                <a:p>
                  <a:pPr>
                    <a:defRPr/>
                  </a:pPr>
                  <a:endParaRPr lang="ja-JP"/>
                </a:p>
              </c:txPr>
              <c:dLblPos val="r"/>
              <c:showLegendKey val="0"/>
              <c:showVal val="1"/>
              <c:showCatName val="0"/>
              <c:showSerName val="0"/>
              <c:showPercent val="0"/>
              <c:showBubbleSize val="0"/>
            </c:dLbl>
            <c:dLbl>
              <c:idx val="6"/>
              <c:layout>
                <c:manualLayout>
                  <c:x val="-8.9126559714795012E-3"/>
                  <c:y val="1.1185682326621925E-2"/>
                </c:manualLayout>
              </c:layout>
              <c:spPr/>
              <c:txPr>
                <a:bodyPr/>
                <a:lstStyle/>
                <a:p>
                  <a:pPr>
                    <a:defRPr/>
                  </a:pPr>
                  <a:endParaRPr lang="ja-JP"/>
                </a:p>
              </c:txPr>
              <c:dLblPos val="r"/>
              <c:showLegendKey val="0"/>
              <c:showVal val="1"/>
              <c:showCatName val="0"/>
              <c:showSerName val="0"/>
              <c:showPercent val="0"/>
              <c:showBubbleSize val="0"/>
            </c:dLbl>
            <c:dLbl>
              <c:idx val="8"/>
              <c:layout>
                <c:manualLayout>
                  <c:x val="-1.1140819964349376E-2"/>
                  <c:y val="-1.1185682326621925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'2，3表'!$B$65:$M$65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'2，3表'!$B$66:$M$66</c:f>
              <c:numCache>
                <c:formatCode>#,##0.0_ </c:formatCode>
                <c:ptCount val="12"/>
                <c:pt idx="0">
                  <c:v>13.5</c:v>
                </c:pt>
                <c:pt idx="1">
                  <c:v>17.5</c:v>
                </c:pt>
                <c:pt idx="2">
                  <c:v>22.6</c:v>
                </c:pt>
                <c:pt idx="3">
                  <c:v>24.4</c:v>
                </c:pt>
                <c:pt idx="4">
                  <c:v>31.6</c:v>
                </c:pt>
                <c:pt idx="5">
                  <c:v>33.6</c:v>
                </c:pt>
                <c:pt idx="6">
                  <c:v>34.4</c:v>
                </c:pt>
                <c:pt idx="7">
                  <c:v>36.4</c:v>
                </c:pt>
                <c:pt idx="8">
                  <c:v>30.2</c:v>
                </c:pt>
                <c:pt idx="9">
                  <c:v>28.6</c:v>
                </c:pt>
                <c:pt idx="10">
                  <c:v>22.4</c:v>
                </c:pt>
                <c:pt idx="11">
                  <c:v>14.2</c:v>
                </c:pt>
              </c:numCache>
            </c:numRef>
          </c:val>
          <c:smooth val="0"/>
        </c:ser>
        <c:ser>
          <c:idx val="1"/>
          <c:order val="1"/>
          <c:tx>
            <c:strRef>
              <c:f>'2，3表'!$A$67</c:f>
              <c:strCache>
                <c:ptCount val="1"/>
                <c:pt idx="0">
                  <c:v>日最低気温</c:v>
                </c:pt>
              </c:strCache>
            </c:strRef>
          </c:tx>
          <c:spPr>
            <a:ln w="12700">
              <a:solidFill>
                <a:srgbClr val="000000"/>
              </a:solidFill>
              <a:prstDash val="lgDashDot"/>
            </a:ln>
          </c:spPr>
          <c:marker>
            <c:symbol val="square"/>
            <c:size val="5"/>
            <c:spPr>
              <a:solidFill>
                <a:srgbClr val="000000"/>
              </a:solidFill>
              <a:ln>
                <a:solidFill>
                  <a:srgbClr val="000000"/>
                </a:solidFill>
                <a:prstDash val="solid"/>
              </a:ln>
            </c:spPr>
          </c:marker>
          <c:dLbls>
            <c:dLbl>
              <c:idx val="1"/>
              <c:layout>
                <c:manualLayout>
                  <c:x val="1.3368983957219251E-2"/>
                  <c:y val="-8.3892617449663406E-3"/>
                </c:manualLayout>
              </c:layout>
              <c:spPr/>
              <c:txPr>
                <a:bodyPr/>
                <a:lstStyle/>
                <a:p>
                  <a:pPr>
                    <a:defRPr/>
                  </a:pPr>
                  <a:endParaRPr lang="ja-JP"/>
                </a:p>
              </c:txPr>
              <c:dLblPos val="r"/>
              <c:showLegendKey val="0"/>
              <c:showVal val="1"/>
              <c:showCatName val="0"/>
              <c:showSerName val="0"/>
              <c:showPercent val="0"/>
              <c:showBubbleSize val="0"/>
            </c:dLbl>
            <c:dLbl>
              <c:idx val="6"/>
              <c:layout>
                <c:manualLayout>
                  <c:x val="-6.6844919786096255E-3"/>
                  <c:y val="-1.9574944071588368E-2"/>
                </c:manualLayout>
              </c:layout>
              <c:spPr/>
              <c:txPr>
                <a:bodyPr/>
                <a:lstStyle/>
                <a:p>
                  <a:pPr>
                    <a:defRPr/>
                  </a:pPr>
                  <a:endParaRPr lang="ja-JP"/>
                </a:p>
              </c:txPr>
              <c:dLblPos val="r"/>
              <c:showLegendKey val="0"/>
              <c:showVal val="1"/>
              <c:showCatName val="0"/>
              <c:showSerName val="0"/>
              <c:showPercent val="0"/>
              <c:showBubbleSize val="0"/>
            </c:dLbl>
            <c:dLbl>
              <c:idx val="11"/>
              <c:layout>
                <c:manualLayout>
                  <c:x val="-6.6844919786096255E-3"/>
                  <c:y val="3.076062639821019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'2，3表'!$B$65:$M$65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'2，3表'!$B$67:$M$67</c:f>
              <c:numCache>
                <c:formatCode>#,##0.0_ </c:formatCode>
                <c:ptCount val="12"/>
                <c:pt idx="0">
                  <c:v>-7.3</c:v>
                </c:pt>
                <c:pt idx="1">
                  <c:v>-9.5</c:v>
                </c:pt>
                <c:pt idx="2">
                  <c:v>-5.5</c:v>
                </c:pt>
                <c:pt idx="3">
                  <c:v>-1.7</c:v>
                </c:pt>
                <c:pt idx="4">
                  <c:v>5.5</c:v>
                </c:pt>
                <c:pt idx="5">
                  <c:v>14.4</c:v>
                </c:pt>
                <c:pt idx="6">
                  <c:v>18.3</c:v>
                </c:pt>
                <c:pt idx="7">
                  <c:v>18.100000000000001</c:v>
                </c:pt>
                <c:pt idx="8">
                  <c:v>10.199999999999999</c:v>
                </c:pt>
                <c:pt idx="9">
                  <c:v>3.1</c:v>
                </c:pt>
                <c:pt idx="10">
                  <c:v>-0.2</c:v>
                </c:pt>
                <c:pt idx="11">
                  <c:v>-5.4</c:v>
                </c:pt>
              </c:numCache>
            </c:numRef>
          </c:val>
          <c:smooth val="0"/>
        </c:ser>
        <c:ser>
          <c:idx val="2"/>
          <c:order val="2"/>
          <c:tx>
            <c:strRef>
              <c:f>'2，3表'!$A$68</c:f>
              <c:strCache>
                <c:ptCount val="1"/>
                <c:pt idx="0">
                  <c:v>平均気温</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2.0053475935828857E-2"/>
                  <c:y val="-3.076062639821019E-2"/>
                </c:manualLayout>
              </c:layout>
              <c:spPr/>
              <c:txPr>
                <a:bodyPr/>
                <a:lstStyle/>
                <a:p>
                  <a:pPr>
                    <a:defRPr/>
                  </a:pPr>
                  <a:endParaRPr lang="ja-JP"/>
                </a:p>
              </c:txPr>
              <c:dLblPos val="r"/>
              <c:showLegendKey val="0"/>
              <c:showVal val="1"/>
              <c:showCatName val="0"/>
              <c:showSerName val="0"/>
              <c:showPercent val="0"/>
              <c:showBubbleSize val="0"/>
            </c:dLbl>
            <c:dLbl>
              <c:idx val="6"/>
              <c:layout>
                <c:manualLayout>
                  <c:x val="-2.2281639928698752E-2"/>
                  <c:y val="-2.5167785234899327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'2，3表'!$B$65:$M$65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'2，3表'!$B$68:$M$68</c:f>
              <c:numCache>
                <c:formatCode>#,##0.0_ </c:formatCode>
                <c:ptCount val="12"/>
                <c:pt idx="0">
                  <c:v>0.8</c:v>
                </c:pt>
                <c:pt idx="1">
                  <c:v>1.3</c:v>
                </c:pt>
                <c:pt idx="2">
                  <c:v>6</c:v>
                </c:pt>
                <c:pt idx="3">
                  <c:v>11.2</c:v>
                </c:pt>
                <c:pt idx="4">
                  <c:v>17.5</c:v>
                </c:pt>
                <c:pt idx="5">
                  <c:v>21</c:v>
                </c:pt>
                <c:pt idx="6">
                  <c:v>24.1</c:v>
                </c:pt>
                <c:pt idx="7">
                  <c:v>25.1</c:v>
                </c:pt>
                <c:pt idx="8">
                  <c:v>20</c:v>
                </c:pt>
                <c:pt idx="9">
                  <c:v>15.4</c:v>
                </c:pt>
                <c:pt idx="10">
                  <c:v>10.199999999999999</c:v>
                </c:pt>
                <c:pt idx="11">
                  <c:v>2.8</c:v>
                </c:pt>
              </c:numCache>
            </c:numRef>
          </c:val>
          <c:smooth val="0"/>
        </c:ser>
        <c:dLbls>
          <c:showLegendKey val="0"/>
          <c:showVal val="0"/>
          <c:showCatName val="0"/>
          <c:showSerName val="0"/>
          <c:showPercent val="0"/>
          <c:showBubbleSize val="0"/>
        </c:dLbls>
        <c:marker val="1"/>
        <c:smooth val="0"/>
        <c:axId val="101512704"/>
        <c:axId val="101514240"/>
      </c:lineChart>
      <c:catAx>
        <c:axId val="101512704"/>
        <c:scaling>
          <c:orientation val="minMax"/>
        </c:scaling>
        <c:delete val="0"/>
        <c:axPos val="b"/>
        <c:numFmt formatCode="General" sourceLinked="1"/>
        <c:majorTickMark val="none"/>
        <c:minorTickMark val="none"/>
        <c:tickLblPos val="low"/>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1514240"/>
        <c:crosses val="autoZero"/>
        <c:auto val="0"/>
        <c:lblAlgn val="ctr"/>
        <c:lblOffset val="100"/>
        <c:tickLblSkip val="1"/>
        <c:tickMarkSkip val="1"/>
        <c:noMultiLvlLbl val="0"/>
      </c:catAx>
      <c:valAx>
        <c:axId val="101514240"/>
        <c:scaling>
          <c:orientation val="minMax"/>
          <c:max val="40"/>
          <c:min val="-10"/>
        </c:scaling>
        <c:delete val="0"/>
        <c:axPos val="l"/>
        <c:majorGridlines>
          <c:spPr>
            <a:ln w="3175">
              <a:solidFill>
                <a:srgbClr val="000000"/>
              </a:solidFill>
              <a:prstDash val="solid"/>
            </a:ln>
          </c:spPr>
        </c:majorGridlines>
        <c:numFmt formatCode="#,##0.0_ "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1512704"/>
        <c:crosses val="autoZero"/>
        <c:crossBetween val="between"/>
      </c:valAx>
    </c:plotArea>
    <c:legend>
      <c:legendPos val="r"/>
      <c:layout>
        <c:manualLayout>
          <c:xMode val="edge"/>
          <c:yMode val="edge"/>
          <c:x val="0.14304847923421335"/>
          <c:y val="0.17114115978791242"/>
          <c:w val="0.19652441506309035"/>
          <c:h val="0.1157720322711338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225054661954039"/>
          <c:y val="0.11863380358705161"/>
          <c:w val="0.79411461160143948"/>
          <c:h val="0.7298481688428865"/>
        </c:manualLayout>
      </c:layout>
      <c:barChart>
        <c:barDir val="bar"/>
        <c:grouping val="percentStacked"/>
        <c:varyColors val="0"/>
        <c:ser>
          <c:idx val="0"/>
          <c:order val="0"/>
          <c:tx>
            <c:strRef>
              <c:f>'9-2表'!$A$51</c:f>
              <c:strCache>
                <c:ptCount val="1"/>
                <c:pt idx="0">
                  <c:v>卸売業，小売業</c:v>
                </c:pt>
              </c:strCache>
            </c:strRef>
          </c:tx>
          <c:spPr>
            <a:pattFill prst="pct5">
              <a:fgClr>
                <a:schemeClr val="accent1"/>
              </a:fgClr>
              <a:bgClr>
                <a:schemeClr val="bg1"/>
              </a:bgClr>
            </a:pattFill>
            <a:ln w="0">
              <a:solidFill>
                <a:schemeClr val="tx2">
                  <a:lumMod val="75000"/>
                </a:schemeClr>
              </a:solidFill>
            </a:ln>
          </c:spPr>
          <c:invertIfNegative val="0"/>
          <c:dLbls>
            <c:dLbl>
              <c:idx val="0"/>
              <c:layout>
                <c:manualLayout>
                  <c:x val="-1.1137220452947875E-2"/>
                  <c:y val="2.8623049722951298E-3"/>
                </c:manualLayout>
              </c:layout>
              <c:tx>
                <c:rich>
                  <a:bodyPr/>
                  <a:lstStyle/>
                  <a:p>
                    <a:r>
                      <a:rPr lang="ja-JP" altLang="en-US"/>
                      <a:t>卸売業，小売業</a:t>
                    </a:r>
                    <a:r>
                      <a:rPr lang="en-US" altLang="ja-JP"/>
                      <a:t>, </a:t>
                    </a:r>
                  </a:p>
                  <a:p>
                    <a:r>
                      <a:rPr lang="en-US" altLang="ja-JP"/>
                      <a:t>18.9%</a:t>
                    </a:r>
                  </a:p>
                </c:rich>
              </c:tx>
              <c:dLblPos val="ctr"/>
              <c:showLegendKey val="0"/>
              <c:showVal val="0"/>
              <c:showCatName val="0"/>
              <c:showSerName val="0"/>
              <c:showPercent val="0"/>
              <c:showBubbleSize val="0"/>
            </c:dLbl>
            <c:dLbl>
              <c:idx val="1"/>
              <c:layout>
                <c:manualLayout>
                  <c:x val="-1.1138723789791917E-2"/>
                  <c:y val="-1.6365467337416157E-3"/>
                </c:manualLayout>
              </c:layout>
              <c:tx>
                <c:rich>
                  <a:bodyPr/>
                  <a:lstStyle/>
                  <a:p>
                    <a:r>
                      <a:rPr lang="ja-JP" altLang="en-US"/>
                      <a:t>卸売業，小売業</a:t>
                    </a:r>
                    <a:r>
                      <a:rPr lang="en-US" altLang="ja-JP"/>
                      <a:t>, </a:t>
                    </a:r>
                  </a:p>
                  <a:p>
                    <a:r>
                      <a:rPr lang="en-US" altLang="ja-JP"/>
                      <a:t>23.4%</a:t>
                    </a:r>
                    <a:endParaRPr lang="ja-JP" altLang="en-US"/>
                  </a:p>
                </c:rich>
              </c:tx>
              <c:dLblPos val="ctr"/>
              <c:showLegendKey val="0"/>
              <c:showVal val="0"/>
              <c:showCatName val="0"/>
              <c:showSerName val="0"/>
              <c:showPercent val="0"/>
              <c:showBubbleSize val="0"/>
            </c:dLbl>
            <c:txPr>
              <a:bodyPr/>
              <a:lstStyle/>
              <a:p>
                <a:pPr>
                  <a:defRPr sz="8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'9-2表'!$B$51:$C$51</c:f>
              <c:numCache>
                <c:formatCode>0.0%</c:formatCode>
                <c:ptCount val="2"/>
                <c:pt idx="0">
                  <c:v>0.18937036698087306</c:v>
                </c:pt>
                <c:pt idx="1">
                  <c:v>0.23359634551495018</c:v>
                </c:pt>
              </c:numCache>
            </c:numRef>
          </c:val>
        </c:ser>
        <c:ser>
          <c:idx val="1"/>
          <c:order val="1"/>
          <c:tx>
            <c:strRef>
              <c:f>'9-2表'!$A$52</c:f>
              <c:strCache>
                <c:ptCount val="1"/>
                <c:pt idx="0">
                  <c:v> 製造業</c:v>
                </c:pt>
              </c:strCache>
            </c:strRef>
          </c:tx>
          <c:spPr>
            <a:pattFill prst="smConfetti">
              <a:fgClr>
                <a:schemeClr val="accent1"/>
              </a:fgClr>
              <a:bgClr>
                <a:schemeClr val="bg1"/>
              </a:bgClr>
            </a:pattFill>
            <a:ln w="6350">
              <a:solidFill>
                <a:schemeClr val="tx2">
                  <a:lumMod val="60000"/>
                  <a:lumOff val="40000"/>
                </a:schemeClr>
              </a:solidFill>
            </a:ln>
          </c:spPr>
          <c:invertIfNegative val="0"/>
          <c:dLbls>
            <c:dLbl>
              <c:idx val="0"/>
              <c:layout>
                <c:manualLayout>
                  <c:x val="6.3626723223753979E-3"/>
                  <c:y val="5.8183030987732547E-3"/>
                </c:manualLayout>
              </c:layout>
              <c:tx>
                <c:rich>
                  <a:bodyPr/>
                  <a:lstStyle/>
                  <a:p>
                    <a:r>
                      <a:rPr lang="ja-JP" altLang="en-US"/>
                      <a:t> 製造業</a:t>
                    </a:r>
                    <a:r>
                      <a:rPr lang="en-US" altLang="ja-JP"/>
                      <a:t>,</a:t>
                    </a:r>
                  </a:p>
                  <a:p>
                    <a:r>
                      <a:rPr lang="en-US" altLang="ja-JP"/>
                      <a:t> 33.0%</a:t>
                    </a:r>
                    <a:endParaRPr lang="ja-JP" altLang="en-US"/>
                  </a:p>
                </c:rich>
              </c:tx>
              <c:dLblPos val="ctr"/>
              <c:showLegendKey val="0"/>
              <c:showVal val="0"/>
              <c:showCatName val="0"/>
              <c:showSerName val="0"/>
              <c:showPercent val="0"/>
              <c:showBubbleSize val="0"/>
            </c:dLbl>
            <c:dLbl>
              <c:idx val="1"/>
              <c:layout/>
              <c:tx>
                <c:rich>
                  <a:bodyPr/>
                  <a:lstStyle/>
                  <a:p>
                    <a:r>
                      <a:rPr lang="ja-JP" altLang="en-US"/>
                      <a:t> 製造業</a:t>
                    </a:r>
                    <a:r>
                      <a:rPr lang="en-US" altLang="ja-JP"/>
                      <a:t>,</a:t>
                    </a:r>
                  </a:p>
                  <a:p>
                    <a:r>
                      <a:rPr lang="en-US" altLang="ja-JP"/>
                      <a:t> 18.3%</a:t>
                    </a:r>
                  </a:p>
                </c:rich>
              </c:tx>
              <c:dLblPos val="ctr"/>
              <c:showLegendKey val="0"/>
              <c:showVal val="0"/>
              <c:showCatName val="0"/>
              <c:showSerName val="0"/>
              <c:showPercent val="0"/>
              <c:showBubbleSize val="0"/>
            </c:dLbl>
            <c:txPr>
              <a:bodyPr/>
              <a:lstStyle/>
              <a:p>
                <a:pPr>
                  <a:defRPr sz="8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'9-2表'!$B$52:$C$52</c:f>
              <c:numCache>
                <c:formatCode>0.0%</c:formatCode>
                <c:ptCount val="2"/>
                <c:pt idx="0">
                  <c:v>0.32973368719685181</c:v>
                </c:pt>
                <c:pt idx="1">
                  <c:v>0.18251661129568106</c:v>
                </c:pt>
              </c:numCache>
            </c:numRef>
          </c:val>
        </c:ser>
        <c:ser>
          <c:idx val="2"/>
          <c:order val="2"/>
          <c:tx>
            <c:strRef>
              <c:f>'9-2表'!$A$53</c:f>
              <c:strCache>
                <c:ptCount val="1"/>
                <c:pt idx="0">
                  <c:v> 建設業</c:v>
                </c:pt>
              </c:strCache>
            </c:strRef>
          </c:tx>
          <c:spPr>
            <a:pattFill prst="ltVert">
              <a:fgClr>
                <a:schemeClr val="accent1"/>
              </a:fgClr>
              <a:bgClr>
                <a:schemeClr val="bg1"/>
              </a:bgClr>
            </a:pattFill>
            <a:ln w="6350">
              <a:solidFill>
                <a:schemeClr val="tx2">
                  <a:lumMod val="60000"/>
                  <a:lumOff val="40000"/>
                </a:schemeClr>
              </a:solidFill>
            </a:ln>
          </c:spPr>
          <c:invertIfNegative val="0"/>
          <c:dPt>
            <c:idx val="0"/>
            <c:invertIfNegative val="0"/>
            <c:bubble3D val="0"/>
          </c:dPt>
          <c:dPt>
            <c:idx val="1"/>
            <c:invertIfNegative val="0"/>
            <c:bubble3D val="0"/>
          </c:dPt>
          <c:dLbls>
            <c:dLbl>
              <c:idx val="0"/>
              <c:layout>
                <c:manualLayout>
                  <c:x val="-5.5704664963656288E-3"/>
                  <c:y val="-7.4253898146941347E-2"/>
                </c:manualLayout>
              </c:layout>
              <c:tx>
                <c:rich>
                  <a:bodyPr/>
                  <a:lstStyle/>
                  <a:p>
                    <a:r>
                      <a:rPr lang="ja-JP" altLang="en-US"/>
                      <a:t> 建設業</a:t>
                    </a:r>
                    <a:r>
                      <a:rPr lang="en-US" altLang="ja-JP"/>
                      <a:t>,</a:t>
                    </a:r>
                  </a:p>
                  <a:p>
                    <a:r>
                      <a:rPr lang="en-US" altLang="ja-JP"/>
                      <a:t> 7.1%</a:t>
                    </a:r>
                    <a:endParaRPr lang="ja-JP" altLang="en-US"/>
                  </a:p>
                </c:rich>
              </c:tx>
              <c:dLblPos val="ctr"/>
              <c:showLegendKey val="0"/>
              <c:showVal val="0"/>
              <c:showCatName val="0"/>
              <c:showSerName val="0"/>
              <c:showPercent val="0"/>
              <c:showBubbleSize val="0"/>
            </c:dLbl>
            <c:dLbl>
              <c:idx val="1"/>
              <c:layout>
                <c:manualLayout>
                  <c:x val="5.5793993930316373E-3"/>
                  <c:y val="7.6936100963863344E-2"/>
                </c:manualLayout>
              </c:layout>
              <c:tx>
                <c:rich>
                  <a:bodyPr/>
                  <a:lstStyle/>
                  <a:p>
                    <a:r>
                      <a:rPr lang="ja-JP" altLang="en-US"/>
                      <a:t> 建設業</a:t>
                    </a:r>
                    <a:r>
                      <a:rPr lang="en-US" altLang="ja-JP"/>
                      <a:t>,</a:t>
                    </a:r>
                  </a:p>
                  <a:p>
                    <a:r>
                      <a:rPr lang="en-US" altLang="ja-JP"/>
                      <a:t> 13.1%</a:t>
                    </a:r>
                    <a:endParaRPr lang="ja-JP" altLang="en-US"/>
                  </a:p>
                </c:rich>
              </c:tx>
              <c:dLblPos val="ctr"/>
              <c:showLegendKey val="0"/>
              <c:showVal val="0"/>
              <c:showCatName val="0"/>
              <c:showSerName val="0"/>
              <c:showPercent val="0"/>
              <c:showBubbleSize val="0"/>
            </c:dLbl>
            <c:txPr>
              <a:bodyPr/>
              <a:lstStyle/>
              <a:p>
                <a:pPr>
                  <a:defRPr sz="8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'9-2表'!$B$53:$C$53</c:f>
              <c:numCache>
                <c:formatCode>0.0%</c:formatCode>
                <c:ptCount val="2"/>
                <c:pt idx="0">
                  <c:v>7.1291296787773406E-2</c:v>
                </c:pt>
                <c:pt idx="1">
                  <c:v>0.1308139534883721</c:v>
                </c:pt>
              </c:numCache>
            </c:numRef>
          </c:val>
        </c:ser>
        <c:ser>
          <c:idx val="3"/>
          <c:order val="3"/>
          <c:tx>
            <c:strRef>
              <c:f>'9-2表'!$A$54</c:f>
              <c:strCache>
                <c:ptCount val="1"/>
                <c:pt idx="0">
                  <c:v> 宿泊業，飲食サービス業</c:v>
                </c:pt>
              </c:strCache>
            </c:strRef>
          </c:tx>
          <c:spPr>
            <a:pattFill prst="dashDnDiag">
              <a:fgClr>
                <a:schemeClr val="accent1"/>
              </a:fgClr>
              <a:bgClr>
                <a:schemeClr val="bg1"/>
              </a:bgClr>
            </a:pattFill>
            <a:ln w="6350">
              <a:solidFill>
                <a:schemeClr val="tx2">
                  <a:lumMod val="60000"/>
                  <a:lumOff val="40000"/>
                </a:schemeClr>
              </a:solidFill>
            </a:ln>
          </c:spPr>
          <c:invertIfNegative val="0"/>
          <c:dPt>
            <c:idx val="0"/>
            <c:invertIfNegative val="0"/>
            <c:bubble3D val="0"/>
          </c:dPt>
          <c:dPt>
            <c:idx val="1"/>
            <c:invertIfNegative val="0"/>
            <c:bubble3D val="0"/>
          </c:dPt>
          <c:dLbls>
            <c:dLbl>
              <c:idx val="0"/>
              <c:layout>
                <c:manualLayout>
                  <c:x val="-7.3683925683545343E-2"/>
                  <c:y val="7.2744194736074658E-2"/>
                </c:manualLayout>
              </c:layout>
              <c:spPr/>
              <c:txPr>
                <a:bodyPr/>
                <a:lstStyle/>
                <a:p>
                  <a:pPr>
                    <a:defRPr sz="600"/>
                  </a:pPr>
                  <a:endParaRPr lang="ja-JP"/>
                </a:p>
              </c:txPr>
              <c:dLblPos val="ctr"/>
              <c:showLegendKey val="0"/>
              <c:showVal val="1"/>
              <c:showCatName val="0"/>
              <c:showSerName val="1"/>
              <c:showPercent val="0"/>
              <c:showBubbleSize val="0"/>
            </c:dLbl>
            <c:dLbl>
              <c:idx val="1"/>
              <c:layout>
                <c:manualLayout>
                  <c:x val="-5.3022314655166471E-2"/>
                  <c:y val="-6.9898293963254587E-2"/>
                </c:manualLayout>
              </c:layout>
              <c:spPr/>
              <c:txPr>
                <a:bodyPr/>
                <a:lstStyle/>
                <a:p>
                  <a:pPr>
                    <a:defRPr sz="600"/>
                  </a:pPr>
                  <a:endParaRPr lang="ja-JP"/>
                </a:p>
              </c:txPr>
              <c:dLblPos val="ctr"/>
              <c:showLegendKey val="0"/>
              <c:showVal val="1"/>
              <c:showCatName val="0"/>
              <c:showSerName val="1"/>
              <c:showPercent val="0"/>
              <c:showBubbleSize val="0"/>
            </c:dLbl>
            <c:txPr>
              <a:bodyPr/>
              <a:lstStyle/>
              <a:p>
                <a:pPr>
                  <a:defRPr sz="8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'9-2表'!$B$54:$C$54</c:f>
              <c:numCache>
                <c:formatCode>0.0%</c:formatCode>
                <c:ptCount val="2"/>
                <c:pt idx="0">
                  <c:v>6.3466642262286085E-2</c:v>
                </c:pt>
                <c:pt idx="1">
                  <c:v>9.2400332225913623E-2</c:v>
                </c:pt>
              </c:numCache>
            </c:numRef>
          </c:val>
        </c:ser>
        <c:ser>
          <c:idx val="4"/>
          <c:order val="4"/>
          <c:tx>
            <c:strRef>
              <c:f>'9-2表'!$A$55</c:f>
              <c:strCache>
                <c:ptCount val="1"/>
                <c:pt idx="0">
                  <c:v>生活関連サービス業，娯楽業</c:v>
                </c:pt>
              </c:strCache>
            </c:strRef>
          </c:tx>
          <c:spPr>
            <a:pattFill prst="ltDnDiag">
              <a:fgClr>
                <a:schemeClr val="accent1"/>
              </a:fgClr>
              <a:bgClr>
                <a:schemeClr val="bg1"/>
              </a:bgClr>
            </a:pattFill>
            <a:ln w="6350">
              <a:solidFill>
                <a:schemeClr val="tx2">
                  <a:lumMod val="60000"/>
                  <a:lumOff val="40000"/>
                </a:schemeClr>
              </a:solidFill>
            </a:ln>
          </c:spPr>
          <c:invertIfNegative val="0"/>
          <c:dPt>
            <c:idx val="0"/>
            <c:invertIfNegative val="0"/>
            <c:bubble3D val="0"/>
          </c:dPt>
          <c:dPt>
            <c:idx val="1"/>
            <c:invertIfNegative val="0"/>
            <c:bubble3D val="0"/>
          </c:dPt>
          <c:dLbls>
            <c:dLbl>
              <c:idx val="0"/>
              <c:layout>
                <c:manualLayout>
                  <c:x val="-8.3230114643214947E-2"/>
                  <c:y val="0.11633470946340041"/>
                </c:manualLayout>
              </c:layout>
              <c:dLblPos val="ctr"/>
              <c:showLegendKey val="0"/>
              <c:showVal val="1"/>
              <c:showCatName val="0"/>
              <c:showSerName val="1"/>
              <c:showPercent val="0"/>
              <c:showBubbleSize val="0"/>
            </c:dLbl>
            <c:dLbl>
              <c:idx val="1"/>
              <c:layout>
                <c:manualLayout>
                  <c:x val="-8.589390225278784E-2"/>
                  <c:y val="-0.10490143810148732"/>
                </c:manualLayout>
              </c:layout>
              <c:dLblPos val="ctr"/>
              <c:showLegendKey val="0"/>
              <c:showVal val="1"/>
              <c:showCatName val="0"/>
              <c:showSerName val="1"/>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'9-2表'!$B$55:$C$55</c:f>
              <c:numCache>
                <c:formatCode>0.0%</c:formatCode>
                <c:ptCount val="2"/>
                <c:pt idx="0">
                  <c:v>3.9786766724627068E-2</c:v>
                </c:pt>
                <c:pt idx="1">
                  <c:v>8.5132890365448508E-2</c:v>
                </c:pt>
              </c:numCache>
            </c:numRef>
          </c:val>
        </c:ser>
        <c:ser>
          <c:idx val="5"/>
          <c:order val="5"/>
          <c:tx>
            <c:strRef>
              <c:f>'9-2表'!$A$56</c:f>
              <c:strCache>
                <c:ptCount val="1"/>
                <c:pt idx="0">
                  <c:v>医療，福祉</c:v>
                </c:pt>
              </c:strCache>
            </c:strRef>
          </c:tx>
          <c:spPr>
            <a:ln w="6350">
              <a:solidFill>
                <a:schemeClr val="tx2">
                  <a:lumMod val="60000"/>
                  <a:lumOff val="40000"/>
                </a:schemeClr>
              </a:solidFill>
            </a:ln>
          </c:spPr>
          <c:invertIfNegative val="0"/>
          <c:dLbls>
            <c:dLbl>
              <c:idx val="0"/>
              <c:layout>
                <c:manualLayout>
                  <c:x val="-1.5866467608164772E-3"/>
                  <c:y val="6.1748140857392827E-3"/>
                </c:manualLayout>
              </c:layout>
              <c:tx>
                <c:rich>
                  <a:bodyPr/>
                  <a:lstStyle/>
                  <a:p>
                    <a:r>
                      <a:rPr lang="ja-JP" altLang="en-US"/>
                      <a:t>医療，福祉</a:t>
                    </a:r>
                    <a:r>
                      <a:rPr lang="en-US" altLang="ja-JP"/>
                      <a:t>,
 10.2%</a:t>
                    </a:r>
                  </a:p>
                </c:rich>
              </c:tx>
              <c:dLblPos val="ctr"/>
              <c:showLegendKey val="0"/>
              <c:showVal val="0"/>
              <c:showCatName val="0"/>
              <c:showSerName val="0"/>
              <c:showPercent val="0"/>
              <c:showBubbleSize val="0"/>
            </c:dLbl>
            <c:dLbl>
              <c:idx val="1"/>
              <c:layout>
                <c:manualLayout>
                  <c:x val="-2.1179510571151493E-3"/>
                  <c:y val="-9.0088673811606883E-3"/>
                </c:manualLayout>
              </c:layout>
              <c:tx>
                <c:rich>
                  <a:bodyPr/>
                  <a:lstStyle/>
                  <a:p>
                    <a:r>
                      <a:rPr lang="ja-JP" altLang="en-US"/>
                      <a:t>医療，福祉</a:t>
                    </a:r>
                    <a:r>
                      <a:rPr lang="en-US" altLang="ja-JP"/>
                      <a:t>,</a:t>
                    </a:r>
                  </a:p>
                  <a:p>
                    <a:r>
                      <a:rPr lang="en-US" altLang="ja-JP"/>
                      <a:t> 6.1%</a:t>
                    </a:r>
                  </a:p>
                </c:rich>
              </c:tx>
              <c:dLblPos val="ctr"/>
              <c:showLegendKey val="0"/>
              <c:showVal val="0"/>
              <c:showCatName val="0"/>
              <c:showSerName val="0"/>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'9-2表'!$B$56:$C$56</c:f>
              <c:numCache>
                <c:formatCode>0.0%</c:formatCode>
                <c:ptCount val="2"/>
                <c:pt idx="0">
                  <c:v>0.10169762972453555</c:v>
                </c:pt>
                <c:pt idx="1">
                  <c:v>6.06312292358804E-2</c:v>
                </c:pt>
              </c:numCache>
            </c:numRef>
          </c:val>
        </c:ser>
        <c:ser>
          <c:idx val="6"/>
          <c:order val="6"/>
          <c:tx>
            <c:strRef>
              <c:f>'9-2表'!$A$57</c:f>
              <c:strCache>
                <c:ptCount val="1"/>
                <c:pt idx="0">
                  <c:v>サービス業（他に分類されないもの）</c:v>
                </c:pt>
              </c:strCache>
            </c:strRef>
          </c:tx>
          <c:spPr>
            <a:pattFill prst="smGrid">
              <a:fgClr>
                <a:schemeClr val="accent1"/>
              </a:fgClr>
              <a:bgClr>
                <a:schemeClr val="bg1"/>
              </a:bgClr>
            </a:pattFill>
          </c:spPr>
          <c:invertIfNegative val="0"/>
          <c:dLbls>
            <c:dLbl>
              <c:idx val="0"/>
              <c:layout>
                <c:manualLayout>
                  <c:x val="-6.4687707452654605E-2"/>
                  <c:y val="0.10478843139399242"/>
                </c:manualLayout>
              </c:layout>
              <c:tx>
                <c:rich>
                  <a:bodyPr/>
                  <a:lstStyle/>
                  <a:p>
                    <a:r>
                      <a:rPr lang="en-US" altLang="en-US" sz="400"/>
                      <a:t> </a:t>
                    </a:r>
                    <a:r>
                      <a:rPr lang="ja-JP" altLang="en-US" sz="400"/>
                      <a:t>サービス業（他に分類され
ない</a:t>
                    </a:r>
                    <a:r>
                      <a:rPr lang="en-US" altLang="ja-JP" sz="400"/>
                      <a:t>もの）, 3.1%</a:t>
                    </a:r>
                  </a:p>
                  <a:p>
                    <a:endParaRPr lang="ja-JP" altLang="en-US" sz="200"/>
                  </a:p>
                </c:rich>
              </c:tx>
              <c:dLblPos val="ctr"/>
              <c:showLegendKey val="0"/>
              <c:showVal val="0"/>
              <c:showCatName val="0"/>
              <c:showSerName val="0"/>
              <c:showPercent val="0"/>
              <c:showBubbleSize val="0"/>
            </c:dLbl>
            <c:dLbl>
              <c:idx val="1"/>
              <c:layout>
                <c:manualLayout>
                  <c:x val="-5.2491135636938135E-2"/>
                  <c:y val="-9.8925752770487027E-2"/>
                </c:manualLayout>
              </c:layout>
              <c:tx>
                <c:rich>
                  <a:bodyPr/>
                  <a:lstStyle/>
                  <a:p>
                    <a:r>
                      <a:rPr lang="en-US" altLang="en-US" sz="400"/>
                      <a:t> </a:t>
                    </a:r>
                    <a:r>
                      <a:rPr lang="ja-JP" altLang="en-US" sz="400"/>
                      <a:t>サービス業（他に分類され
ない</a:t>
                    </a:r>
                    <a:r>
                      <a:rPr lang="en-US" altLang="ja-JP" sz="400"/>
                      <a:t>もの）, 5.4%</a:t>
                    </a:r>
                    <a:endParaRPr lang="ja-JP" altLang="en-US" sz="300"/>
                  </a:p>
                </c:rich>
              </c:tx>
              <c:dLblPos val="ctr"/>
              <c:showLegendKey val="0"/>
              <c:showVal val="0"/>
              <c:showCatName val="0"/>
              <c:showSerName val="0"/>
              <c:showPercent val="0"/>
              <c:showBubbleSize val="0"/>
            </c:dLbl>
            <c:txPr>
              <a:bodyPr/>
              <a:lstStyle/>
              <a:p>
                <a:pPr>
                  <a:defRPr sz="4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'9-2表'!$B$57:$C$57</c:f>
              <c:numCache>
                <c:formatCode>0.0%</c:formatCode>
                <c:ptCount val="2"/>
                <c:pt idx="0">
                  <c:v>3.0658003111558526E-2</c:v>
                </c:pt>
                <c:pt idx="1">
                  <c:v>5.3986710963455149E-2</c:v>
                </c:pt>
              </c:numCache>
            </c:numRef>
          </c:val>
        </c:ser>
        <c:ser>
          <c:idx val="7"/>
          <c:order val="7"/>
          <c:tx>
            <c:strRef>
              <c:f>'9-2表'!$A$58</c:f>
              <c:strCache>
                <c:ptCount val="1"/>
                <c:pt idx="0">
                  <c:v>不動産業，物品賃貸業</c:v>
                </c:pt>
              </c:strCache>
            </c:strRef>
          </c:tx>
          <c:spPr>
            <a:pattFill prst="pct20">
              <a:fgClr>
                <a:schemeClr val="accent1"/>
              </a:fgClr>
              <a:bgClr>
                <a:schemeClr val="bg1"/>
              </a:bgClr>
            </a:pattFill>
            <a:ln w="6350">
              <a:solidFill>
                <a:schemeClr val="tx2">
                  <a:lumMod val="60000"/>
                  <a:lumOff val="40000"/>
                </a:schemeClr>
              </a:solidFill>
            </a:ln>
          </c:spPr>
          <c:invertIfNegative val="0"/>
          <c:dLbls>
            <c:dLbl>
              <c:idx val="0"/>
              <c:layout>
                <c:manualLayout>
                  <c:x val="-5.5134628199116464E-2"/>
                  <c:y val="0.1542006142461359"/>
                </c:manualLayout>
              </c:layout>
              <c:dLblPos val="ctr"/>
              <c:showLegendKey val="0"/>
              <c:showVal val="1"/>
              <c:showCatName val="0"/>
              <c:showSerName val="1"/>
              <c:showPercent val="0"/>
              <c:showBubbleSize val="0"/>
            </c:dLbl>
            <c:dLbl>
              <c:idx val="1"/>
              <c:layout>
                <c:manualLayout>
                  <c:x val="-6.0430132232256024E-2"/>
                  <c:y val="-0.15132874015748032"/>
                </c:manualLayout>
              </c:layout>
              <c:dLblPos val="ctr"/>
              <c:showLegendKey val="0"/>
              <c:showVal val="1"/>
              <c:showCatName val="0"/>
              <c:showSerName val="1"/>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'9-2表'!$B$58:$C$58</c:f>
              <c:numCache>
                <c:formatCode>0.0%</c:formatCode>
                <c:ptCount val="2"/>
                <c:pt idx="0">
                  <c:v>1.185137732222934E-2</c:v>
                </c:pt>
                <c:pt idx="1">
                  <c:v>4.0905315614617938E-2</c:v>
                </c:pt>
              </c:numCache>
            </c:numRef>
          </c:val>
        </c:ser>
        <c:ser>
          <c:idx val="8"/>
          <c:order val="8"/>
          <c:tx>
            <c:strRef>
              <c:f>'9-2表'!$A$59</c:f>
              <c:strCache>
                <c:ptCount val="1"/>
                <c:pt idx="0">
                  <c:v> 運輸業，郵便業</c:v>
                </c:pt>
              </c:strCache>
            </c:strRef>
          </c:tx>
          <c:spPr>
            <a:pattFill prst="ltHorz">
              <a:fgClr>
                <a:schemeClr val="accent1"/>
              </a:fgClr>
              <a:bgClr>
                <a:schemeClr val="bg1"/>
              </a:bgClr>
            </a:pattFill>
            <a:ln w="6350">
              <a:solidFill>
                <a:schemeClr val="tx2">
                  <a:lumMod val="60000"/>
                  <a:lumOff val="40000"/>
                </a:schemeClr>
              </a:solidFill>
            </a:ln>
          </c:spPr>
          <c:invertIfNegative val="0"/>
          <c:dLbls>
            <c:dLbl>
              <c:idx val="0"/>
              <c:layout>
                <c:manualLayout>
                  <c:x val="-7.4223498332486246E-3"/>
                  <c:y val="0.1048542760279965"/>
                </c:manualLayout>
              </c:layout>
              <c:tx>
                <c:rich>
                  <a:bodyPr/>
                  <a:lstStyle/>
                  <a:p>
                    <a:r>
                      <a:rPr lang="ja-JP" altLang="en-US"/>
                      <a:t>運輸業，郵便業</a:t>
                    </a:r>
                    <a:r>
                      <a:rPr lang="en-US" altLang="ja-JP"/>
                      <a:t>,</a:t>
                    </a:r>
                  </a:p>
                  <a:p>
                    <a:r>
                      <a:rPr lang="en-US" altLang="ja-JP"/>
                      <a:t> 9.8%</a:t>
                    </a:r>
                  </a:p>
                </c:rich>
              </c:tx>
              <c:dLblPos val="ctr"/>
              <c:showLegendKey val="0"/>
              <c:showVal val="0"/>
              <c:showCatName val="0"/>
              <c:showSerName val="0"/>
              <c:showPercent val="0"/>
              <c:showBubbleSize val="0"/>
            </c:dLbl>
            <c:dLbl>
              <c:idx val="1"/>
              <c:layout>
                <c:manualLayout>
                  <c:x val="-7.4267345657104151E-3"/>
                  <c:y val="-9.3561807378244391E-2"/>
                </c:manualLayout>
              </c:layout>
              <c:tx>
                <c:rich>
                  <a:bodyPr/>
                  <a:lstStyle/>
                  <a:p>
                    <a:r>
                      <a:rPr lang="ja-JP" altLang="en-US"/>
                      <a:t>運輸業，郵便業</a:t>
                    </a:r>
                    <a:r>
                      <a:rPr lang="en-US" altLang="ja-JP"/>
                      <a:t>,</a:t>
                    </a:r>
                  </a:p>
                  <a:p>
                    <a:r>
                      <a:rPr lang="en-US" altLang="ja-JP"/>
                      <a:t> 3.4%</a:t>
                    </a:r>
                  </a:p>
                </c:rich>
              </c:tx>
              <c:dLblPos val="ctr"/>
              <c:showLegendKey val="0"/>
              <c:showVal val="0"/>
              <c:showCatName val="0"/>
              <c:showSerName val="0"/>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'9-2表'!$B$59:$C$59</c:f>
              <c:numCache>
                <c:formatCode>0.0%</c:formatCode>
                <c:ptCount val="2"/>
                <c:pt idx="0">
                  <c:v>9.8128489063786947E-2</c:v>
                </c:pt>
                <c:pt idx="1">
                  <c:v>3.3637873754152822E-2</c:v>
                </c:pt>
              </c:numCache>
            </c:numRef>
          </c:val>
        </c:ser>
        <c:ser>
          <c:idx val="9"/>
          <c:order val="9"/>
          <c:tx>
            <c:strRef>
              <c:f>'9-2表'!$A$60</c:f>
              <c:strCache>
                <c:ptCount val="1"/>
                <c:pt idx="0">
                  <c:v>学術研究，専門・技術サービス業</c:v>
                </c:pt>
              </c:strCache>
            </c:strRef>
          </c:tx>
          <c:spPr>
            <a:pattFill prst="smConfetti">
              <a:fgClr>
                <a:schemeClr val="accent1"/>
              </a:fgClr>
              <a:bgClr>
                <a:schemeClr val="bg1"/>
              </a:bgClr>
            </a:pattFill>
            <a:ln w="6350">
              <a:solidFill>
                <a:schemeClr val="tx2">
                  <a:lumMod val="60000"/>
                  <a:lumOff val="40000"/>
                </a:schemeClr>
              </a:solidFill>
            </a:ln>
          </c:spPr>
          <c:invertIfNegative val="0"/>
          <c:dLbls>
            <c:dLbl>
              <c:idx val="0"/>
              <c:layout>
                <c:manualLayout>
                  <c:x val="-5.7627912354960883E-6"/>
                  <c:y val="0.1542944827209099"/>
                </c:manualLayout>
              </c:layout>
              <c:tx>
                <c:rich>
                  <a:bodyPr/>
                  <a:lstStyle/>
                  <a:p>
                    <a:r>
                      <a:rPr lang="ja-JP" altLang="en-US"/>
                      <a:t>学術研究，専門・技術</a:t>
                    </a:r>
                    <a:endParaRPr lang="en-US" altLang="ja-JP"/>
                  </a:p>
                  <a:p>
                    <a:r>
                      <a:rPr lang="ja-JP" altLang="en-US"/>
                      <a:t>サービス業</a:t>
                    </a:r>
                    <a:r>
                      <a:rPr lang="en-US" altLang="ja-JP"/>
                      <a:t>, 1.4%</a:t>
                    </a:r>
                  </a:p>
                </c:rich>
              </c:tx>
              <c:dLblPos val="ctr"/>
              <c:showLegendKey val="0"/>
              <c:showVal val="0"/>
              <c:showCatName val="0"/>
              <c:showSerName val="0"/>
              <c:showPercent val="0"/>
              <c:showBubbleSize val="0"/>
            </c:dLbl>
            <c:dLbl>
              <c:idx val="1"/>
              <c:layout>
                <c:manualLayout>
                  <c:x val="3.340589856760813E-2"/>
                  <c:y val="-0.14536376312335958"/>
                </c:manualLayout>
              </c:layout>
              <c:tx>
                <c:rich>
                  <a:bodyPr/>
                  <a:lstStyle/>
                  <a:p>
                    <a:r>
                      <a:rPr lang="ja-JP" altLang="en-US"/>
                      <a:t>学術研究，専門・技術</a:t>
                    </a:r>
                    <a:endParaRPr lang="en-US" altLang="ja-JP"/>
                  </a:p>
                  <a:p>
                    <a:r>
                      <a:rPr lang="ja-JP" altLang="en-US"/>
                      <a:t>サービス業</a:t>
                    </a:r>
                    <a:r>
                      <a:rPr lang="en-US" altLang="ja-JP"/>
                      <a:t>, 3.3%</a:t>
                    </a:r>
                  </a:p>
                </c:rich>
              </c:tx>
              <c:dLblPos val="ctr"/>
              <c:showLegendKey val="0"/>
              <c:showVal val="0"/>
              <c:showCatName val="0"/>
              <c:showSerName val="0"/>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'9-2表'!$B$60:$C$60</c:f>
              <c:numCache>
                <c:formatCode>0.0%</c:formatCode>
                <c:ptCount val="2"/>
                <c:pt idx="0">
                  <c:v>1.3956255147799031E-2</c:v>
                </c:pt>
                <c:pt idx="1">
                  <c:v>3.2599667774086377E-2</c:v>
                </c:pt>
              </c:numCache>
            </c:numRef>
          </c:val>
        </c:ser>
        <c:ser>
          <c:idx val="10"/>
          <c:order val="10"/>
          <c:tx>
            <c:strRef>
              <c:f>'9-2表'!$A$61</c:f>
              <c:strCache>
                <c:ptCount val="1"/>
                <c:pt idx="0">
                  <c:v> 教育，学習支援業</c:v>
                </c:pt>
              </c:strCache>
            </c:strRef>
          </c:tx>
          <c:invertIfNegative val="0"/>
          <c:dPt>
            <c:idx val="1"/>
            <c:invertIfNegative val="0"/>
            <c:bubble3D val="0"/>
          </c:dPt>
          <c:dLbls>
            <c:dLbl>
              <c:idx val="0"/>
              <c:layout>
                <c:manualLayout>
                  <c:x val="4.8781902530404049E-2"/>
                  <c:y val="0.11043831109652971"/>
                </c:manualLayout>
              </c:layout>
              <c:tx>
                <c:rich>
                  <a:bodyPr/>
                  <a:lstStyle/>
                  <a:p>
                    <a:r>
                      <a:rPr lang="ja-JP" altLang="en-US"/>
                      <a:t> 教育，学習支援業</a:t>
                    </a:r>
                    <a:r>
                      <a:rPr lang="en-US" altLang="ja-JP"/>
                      <a:t>,</a:t>
                    </a:r>
                  </a:p>
                  <a:p>
                    <a:r>
                      <a:rPr lang="en-US" altLang="ja-JP"/>
                      <a:t> 1.1%</a:t>
                    </a:r>
                  </a:p>
                </c:rich>
              </c:tx>
              <c:dLblPos val="ctr"/>
              <c:showLegendKey val="0"/>
              <c:showVal val="0"/>
              <c:showCatName val="0"/>
              <c:showSerName val="0"/>
              <c:showPercent val="0"/>
              <c:showBubbleSize val="0"/>
            </c:dLbl>
            <c:dLbl>
              <c:idx val="1"/>
              <c:layout>
                <c:manualLayout>
                  <c:x val="3.9217107405582784E-2"/>
                  <c:y val="-8.4365394932212193E-2"/>
                </c:manualLayout>
              </c:layout>
              <c:dLblPos val="ctr"/>
              <c:showLegendKey val="0"/>
              <c:showVal val="1"/>
              <c:showCatName val="0"/>
              <c:showSerName val="1"/>
              <c:showPercent val="0"/>
              <c:showBubbleSize val="0"/>
            </c:dLbl>
            <c:txPr>
              <a:bodyPr/>
              <a:lstStyle/>
              <a:p>
                <a:pPr>
                  <a:defRPr sz="600"/>
                </a:pPr>
                <a:endParaRPr lang="ja-JP"/>
              </a:p>
            </c:txPr>
            <c:dLblPos val="ctr"/>
            <c:showLegendKey val="0"/>
            <c:showVal val="1"/>
            <c:showCatName val="0"/>
            <c:showSerName val="1"/>
            <c:showPercent val="0"/>
            <c:showBubbleSize val="0"/>
            <c:showLeaderLines val="0"/>
          </c:dLbls>
          <c:cat>
            <c:strRef>
              <c:f>'9-2表'!$B$50:$C$50</c:f>
              <c:strCache>
                <c:ptCount val="2"/>
                <c:pt idx="0">
                  <c:v>従業者数</c:v>
                </c:pt>
                <c:pt idx="1">
                  <c:v>事業所数</c:v>
                </c:pt>
              </c:strCache>
            </c:strRef>
          </c:cat>
          <c:val>
            <c:numRef>
              <c:f>'9-2表'!$B$61:$C$61</c:f>
              <c:numCache>
                <c:formatCode>0.0%</c:formatCode>
                <c:ptCount val="2"/>
                <c:pt idx="0">
                  <c:v>1.1256520545437906E-2</c:v>
                </c:pt>
                <c:pt idx="1">
                  <c:v>2.3463455149501662E-2</c:v>
                </c:pt>
              </c:numCache>
            </c:numRef>
          </c:val>
        </c:ser>
        <c:ser>
          <c:idx val="11"/>
          <c:order val="11"/>
          <c:tx>
            <c:strRef>
              <c:f>'9-2表'!$A$62</c:f>
              <c:strCache>
                <c:ptCount val="1"/>
                <c:pt idx="0">
                  <c:v> 金融業，保険業</c:v>
                </c:pt>
              </c:strCache>
            </c:strRef>
          </c:tx>
          <c:invertIfNegative val="0"/>
          <c:cat>
            <c:strRef>
              <c:f>'9-2表'!$B$50:$C$50</c:f>
              <c:strCache>
                <c:ptCount val="2"/>
                <c:pt idx="0">
                  <c:v>従業者数</c:v>
                </c:pt>
                <c:pt idx="1">
                  <c:v>事業所数</c:v>
                </c:pt>
              </c:strCache>
            </c:strRef>
          </c:cat>
          <c:val>
            <c:numRef>
              <c:f>'9-2表'!$B$62:$C$62</c:f>
              <c:numCache>
                <c:formatCode>0.0%</c:formatCode>
                <c:ptCount val="2"/>
                <c:pt idx="0">
                  <c:v>1.4047771574997711E-2</c:v>
                </c:pt>
                <c:pt idx="1">
                  <c:v>1.0589700996677741E-2</c:v>
                </c:pt>
              </c:numCache>
            </c:numRef>
          </c:val>
        </c:ser>
        <c:ser>
          <c:idx val="12"/>
          <c:order val="12"/>
          <c:tx>
            <c:strRef>
              <c:f>'9-2表'!$A$63</c:f>
              <c:strCache>
                <c:ptCount val="1"/>
                <c:pt idx="0">
                  <c:v>複合サービス事業</c:v>
                </c:pt>
              </c:strCache>
            </c:strRef>
          </c:tx>
          <c:invertIfNegative val="0"/>
          <c:dPt>
            <c:idx val="0"/>
            <c:invertIfNegative val="0"/>
            <c:bubble3D val="0"/>
          </c:dPt>
          <c:dPt>
            <c:idx val="1"/>
            <c:invertIfNegative val="0"/>
            <c:bubble3D val="0"/>
          </c:dPt>
          <c:cat>
            <c:strRef>
              <c:f>'9-2表'!$B$50:$C$50</c:f>
              <c:strCache>
                <c:ptCount val="2"/>
                <c:pt idx="0">
                  <c:v>従業者数</c:v>
                </c:pt>
                <c:pt idx="1">
                  <c:v>事業所数</c:v>
                </c:pt>
              </c:strCache>
            </c:strRef>
          </c:cat>
          <c:val>
            <c:numRef>
              <c:f>'9-2表'!$B$63:$C$63</c:f>
              <c:numCache>
                <c:formatCode>0.0%</c:formatCode>
                <c:ptCount val="2"/>
                <c:pt idx="0">
                  <c:v>1.185137732222934E-2</c:v>
                </c:pt>
                <c:pt idx="1">
                  <c:v>7.4750830564784057E-3</c:v>
                </c:pt>
              </c:numCache>
            </c:numRef>
          </c:val>
        </c:ser>
        <c:ser>
          <c:idx val="13"/>
          <c:order val="13"/>
          <c:tx>
            <c:strRef>
              <c:f>'9-2表'!$A$64</c:f>
              <c:strCache>
                <c:ptCount val="1"/>
                <c:pt idx="0">
                  <c:v>農業，林業</c:v>
                </c:pt>
              </c:strCache>
            </c:strRef>
          </c:tx>
          <c:invertIfNegative val="0"/>
          <c:cat>
            <c:strRef>
              <c:f>'9-2表'!$B$50:$C$50</c:f>
              <c:strCache>
                <c:ptCount val="2"/>
                <c:pt idx="0">
                  <c:v>従業者数</c:v>
                </c:pt>
                <c:pt idx="1">
                  <c:v>事業所数</c:v>
                </c:pt>
              </c:strCache>
            </c:strRef>
          </c:cat>
          <c:val>
            <c:numRef>
              <c:f>'9-2表'!$B$64:$C$64</c:f>
              <c:numCache>
                <c:formatCode>0.0%</c:formatCode>
                <c:ptCount val="2"/>
                <c:pt idx="0">
                  <c:v>7.7331380982886425E-3</c:v>
                </c:pt>
                <c:pt idx="1">
                  <c:v>6.0215946843853825E-3</c:v>
                </c:pt>
              </c:numCache>
            </c:numRef>
          </c:val>
        </c:ser>
        <c:ser>
          <c:idx val="14"/>
          <c:order val="14"/>
          <c:tx>
            <c:strRef>
              <c:f>'9-2表'!$A$65</c:f>
              <c:strCache>
                <c:ptCount val="1"/>
                <c:pt idx="0">
                  <c:v>情報通信業</c:v>
                </c:pt>
              </c:strCache>
            </c:strRef>
          </c:tx>
          <c:invertIfNegative val="0"/>
          <c:cat>
            <c:strRef>
              <c:f>'9-2表'!$B$50:$C$50</c:f>
              <c:strCache>
                <c:ptCount val="2"/>
                <c:pt idx="0">
                  <c:v>従業者数</c:v>
                </c:pt>
                <c:pt idx="1">
                  <c:v>事業所数</c:v>
                </c:pt>
              </c:strCache>
            </c:strRef>
          </c:cat>
          <c:val>
            <c:numRef>
              <c:f>'9-2表'!$B$65:$C$65</c:f>
              <c:numCache>
                <c:formatCode>0.0%</c:formatCode>
                <c:ptCount val="2"/>
                <c:pt idx="0">
                  <c:v>3.3174704859522284E-3</c:v>
                </c:pt>
                <c:pt idx="1">
                  <c:v>3.7375415282392029E-3</c:v>
                </c:pt>
              </c:numCache>
            </c:numRef>
          </c:val>
        </c:ser>
        <c:ser>
          <c:idx val="15"/>
          <c:order val="15"/>
          <c:tx>
            <c:strRef>
              <c:f>'9-2表'!$A$66</c:f>
              <c:strCache>
                <c:ptCount val="1"/>
                <c:pt idx="0">
                  <c:v>鉱業，採石業，砂利採取業</c:v>
                </c:pt>
              </c:strCache>
            </c:strRef>
          </c:tx>
          <c:invertIfNegative val="0"/>
          <c:cat>
            <c:strRef>
              <c:f>'9-2表'!$B$50:$C$50</c:f>
              <c:strCache>
                <c:ptCount val="2"/>
                <c:pt idx="0">
                  <c:v>従業者数</c:v>
                </c:pt>
                <c:pt idx="1">
                  <c:v>事業所数</c:v>
                </c:pt>
              </c:strCache>
            </c:strRef>
          </c:cat>
          <c:val>
            <c:numRef>
              <c:f>'9-2表'!$B$66:$C$66</c:f>
              <c:numCache>
                <c:formatCode>0.0%</c:formatCode>
                <c:ptCount val="2"/>
                <c:pt idx="0">
                  <c:v>1.8532076507733139E-3</c:v>
                </c:pt>
                <c:pt idx="1">
                  <c:v>2.4916943521594683E-3</c:v>
                </c:pt>
              </c:numCache>
            </c:numRef>
          </c:val>
        </c:ser>
        <c:dLbls>
          <c:showLegendKey val="0"/>
          <c:showVal val="0"/>
          <c:showCatName val="0"/>
          <c:showSerName val="0"/>
          <c:showPercent val="0"/>
          <c:showBubbleSize val="0"/>
        </c:dLbls>
        <c:gapWidth val="300"/>
        <c:overlap val="100"/>
        <c:serLines>
          <c:spPr>
            <a:ln w="9525">
              <a:solidFill>
                <a:schemeClr val="accent1"/>
              </a:solidFill>
              <a:prstDash val="sysDot"/>
            </a:ln>
          </c:spPr>
        </c:serLines>
        <c:axId val="108586496"/>
        <c:axId val="108588032"/>
      </c:barChart>
      <c:catAx>
        <c:axId val="108586496"/>
        <c:scaling>
          <c:orientation val="minMax"/>
        </c:scaling>
        <c:delete val="0"/>
        <c:axPos val="l"/>
        <c:numFmt formatCode="General" sourceLinked="1"/>
        <c:majorTickMark val="none"/>
        <c:minorTickMark val="none"/>
        <c:tickLblPos val="nextTo"/>
        <c:spPr>
          <a:ln>
            <a:noFill/>
          </a:ln>
        </c:spPr>
        <c:txPr>
          <a:bodyPr rot="0" vert="horz"/>
          <a:lstStyle/>
          <a:p>
            <a:pPr>
              <a:defRPr/>
            </a:pPr>
            <a:endParaRPr lang="ja-JP"/>
          </a:p>
        </c:txPr>
        <c:crossAx val="108588032"/>
        <c:crosses val="autoZero"/>
        <c:auto val="1"/>
        <c:lblAlgn val="ctr"/>
        <c:lblOffset val="100"/>
        <c:tickLblSkip val="1"/>
        <c:tickMarkSkip val="1"/>
        <c:noMultiLvlLbl val="0"/>
      </c:catAx>
      <c:valAx>
        <c:axId val="108588032"/>
        <c:scaling>
          <c:orientation val="minMax"/>
        </c:scaling>
        <c:delete val="0"/>
        <c:axPos val="b"/>
        <c:numFmt formatCode="0%" sourceLinked="1"/>
        <c:majorTickMark val="out"/>
        <c:minorTickMark val="none"/>
        <c:tickLblPos val="nextTo"/>
        <c:spPr>
          <a:ln w="3175">
            <a:solidFill>
              <a:schemeClr val="bg2">
                <a:lumMod val="75000"/>
              </a:schemeClr>
            </a:solidFill>
          </a:ln>
        </c:spPr>
        <c:txPr>
          <a:bodyPr rot="0" vert="horz"/>
          <a:lstStyle/>
          <a:p>
            <a:pPr>
              <a:defRPr/>
            </a:pPr>
            <a:endParaRPr lang="ja-JP"/>
          </a:p>
        </c:txPr>
        <c:crossAx val="108586496"/>
        <c:crosses val="autoZero"/>
        <c:crossBetween val="between"/>
        <c:minorUnit val="0.02"/>
      </c:valAx>
      <c:spPr>
        <a:ln w="6350">
          <a:solidFill>
            <a:schemeClr val="bg2">
              <a:lumMod val="75000"/>
            </a:schemeClr>
          </a:solidFill>
          <a:prstDash val="sysDash"/>
        </a:ln>
      </c:spPr>
    </c:plotArea>
    <c:plotVisOnly val="1"/>
    <c:dispBlanksAs val="gap"/>
    <c:showDLblsOverMax val="0"/>
  </c:chart>
  <c:printSettings>
    <c:headerFooter alignWithMargins="0"/>
    <c:pageMargins b="0.98425196850393704" l="0.19685039370078741" r="0.19685039370078741" t="0.98425196850393704" header="0.51181102362204722" footer="0.51181102362204722"/>
    <c:pageSetup paperSize="9"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ＭＳ Ｐ明朝"/>
                <a:ea typeface="ＭＳ Ｐ明朝"/>
                <a:cs typeface="ＭＳ Ｐ明朝"/>
              </a:defRPr>
            </a:pPr>
            <a:r>
              <a:rPr lang="ja-JP" altLang="en-US"/>
              <a:t>１０表　地区別農家人口の推移</a:t>
            </a:r>
          </a:p>
        </c:rich>
      </c:tx>
      <c:layout>
        <c:manualLayout>
          <c:xMode val="edge"/>
          <c:yMode val="edge"/>
          <c:x val="0.30231199212938847"/>
          <c:y val="9.5653183694569092E-3"/>
        </c:manualLayout>
      </c:layout>
      <c:overlay val="0"/>
      <c:spPr>
        <a:noFill/>
        <a:ln w="25400">
          <a:noFill/>
        </a:ln>
      </c:spPr>
    </c:title>
    <c:autoTitleDeleted val="0"/>
    <c:plotArea>
      <c:layout>
        <c:manualLayout>
          <c:layoutTarget val="inner"/>
          <c:xMode val="edge"/>
          <c:yMode val="edge"/>
          <c:x val="9.0909219016643866E-2"/>
          <c:y val="0.11253196930946291"/>
          <c:w val="0.8571440650140707"/>
          <c:h val="0.78644501278772383"/>
        </c:manualLayout>
      </c:layout>
      <c:barChart>
        <c:barDir val="col"/>
        <c:grouping val="clustered"/>
        <c:varyColors val="0"/>
        <c:ser>
          <c:idx val="0"/>
          <c:order val="0"/>
          <c:tx>
            <c:strRef>
              <c:f>'10表'!$A$54:$A$67</c:f>
              <c:strCache>
                <c:ptCount val="1"/>
                <c:pt idx="0">
                  <c:v>鹿沼 菊沢 北犬飼 北押原 南押原 南摩 加蘇 東大芦 西大芦 板荷 粟野 清洲 永野 粕尾</c:v>
                </c:pt>
              </c:strCache>
            </c:strRef>
          </c:tx>
          <c:spPr>
            <a:solidFill>
              <a:srgbClr val="FFFFFF"/>
            </a:solidFill>
            <a:ln w="12700">
              <a:solidFill>
                <a:srgbClr val="000000"/>
              </a:solidFill>
              <a:prstDash val="solid"/>
            </a:ln>
          </c:spPr>
          <c:invertIfNegative val="0"/>
          <c:cat>
            <c:strRef>
              <c:f>'10表'!$A$54:$A$68</c:f>
              <c:strCache>
                <c:ptCount val="15"/>
                <c:pt idx="0">
                  <c:v>鹿沼</c:v>
                </c:pt>
                <c:pt idx="1">
                  <c:v>菊沢</c:v>
                </c:pt>
                <c:pt idx="2">
                  <c:v>北犬飼</c:v>
                </c:pt>
                <c:pt idx="3">
                  <c:v>北押原</c:v>
                </c:pt>
                <c:pt idx="4">
                  <c:v>南押原</c:v>
                </c:pt>
                <c:pt idx="5">
                  <c:v>南摩</c:v>
                </c:pt>
                <c:pt idx="6">
                  <c:v>加蘇</c:v>
                </c:pt>
                <c:pt idx="7">
                  <c:v>東大芦</c:v>
                </c:pt>
                <c:pt idx="8">
                  <c:v>西大芦</c:v>
                </c:pt>
                <c:pt idx="9">
                  <c:v>板荷</c:v>
                </c:pt>
                <c:pt idx="10">
                  <c:v>粟野</c:v>
                </c:pt>
                <c:pt idx="11">
                  <c:v>清洲</c:v>
                </c:pt>
                <c:pt idx="12">
                  <c:v>永野</c:v>
                </c:pt>
                <c:pt idx="13">
                  <c:v>粕尾</c:v>
                </c:pt>
                <c:pt idx="14">
                  <c:v>計</c:v>
                </c:pt>
              </c:strCache>
            </c:strRef>
          </c:cat>
          <c:val>
            <c:numRef>
              <c:f>'10表'!$B$53:$E$53</c:f>
              <c:numCache>
                <c:formatCode>General</c:formatCode>
                <c:ptCount val="4"/>
                <c:pt idx="0">
                  <c:v>0</c:v>
                </c:pt>
                <c:pt idx="1">
                  <c:v>0</c:v>
                </c:pt>
                <c:pt idx="2">
                  <c:v>0</c:v>
                </c:pt>
                <c:pt idx="3">
                  <c:v>0</c:v>
                </c:pt>
              </c:numCache>
            </c:numRef>
          </c:val>
        </c:ser>
        <c:ser>
          <c:idx val="1"/>
          <c:order val="1"/>
          <c:tx>
            <c:strRef>
              <c:f>'10表'!$B$53</c:f>
              <c:strCache>
                <c:ptCount val="1"/>
                <c:pt idx="0">
                  <c:v>平成２年</c:v>
                </c:pt>
              </c:strCache>
            </c:strRef>
          </c:tx>
          <c:spPr>
            <a:solidFill>
              <a:srgbClr val="C0C0C0"/>
            </a:solidFill>
            <a:ln w="12700">
              <a:solidFill>
                <a:srgbClr val="000000"/>
              </a:solidFill>
              <a:prstDash val="solid"/>
            </a:ln>
          </c:spPr>
          <c:invertIfNegative val="0"/>
          <c:cat>
            <c:strRef>
              <c:f>'10表'!$A$54:$A$68</c:f>
              <c:strCache>
                <c:ptCount val="15"/>
                <c:pt idx="0">
                  <c:v>鹿沼</c:v>
                </c:pt>
                <c:pt idx="1">
                  <c:v>菊沢</c:v>
                </c:pt>
                <c:pt idx="2">
                  <c:v>北犬飼</c:v>
                </c:pt>
                <c:pt idx="3">
                  <c:v>北押原</c:v>
                </c:pt>
                <c:pt idx="4">
                  <c:v>南押原</c:v>
                </c:pt>
                <c:pt idx="5">
                  <c:v>南摩</c:v>
                </c:pt>
                <c:pt idx="6">
                  <c:v>加蘇</c:v>
                </c:pt>
                <c:pt idx="7">
                  <c:v>東大芦</c:v>
                </c:pt>
                <c:pt idx="8">
                  <c:v>西大芦</c:v>
                </c:pt>
                <c:pt idx="9">
                  <c:v>板荷</c:v>
                </c:pt>
                <c:pt idx="10">
                  <c:v>粟野</c:v>
                </c:pt>
                <c:pt idx="11">
                  <c:v>清洲</c:v>
                </c:pt>
                <c:pt idx="12">
                  <c:v>永野</c:v>
                </c:pt>
                <c:pt idx="13">
                  <c:v>粕尾</c:v>
                </c:pt>
                <c:pt idx="14">
                  <c:v>計</c:v>
                </c:pt>
              </c:strCache>
            </c:strRef>
          </c:cat>
          <c:val>
            <c:numRef>
              <c:f>'10表'!$B$54:$B$67</c:f>
              <c:numCache>
                <c:formatCode>General</c:formatCode>
                <c:ptCount val="14"/>
                <c:pt idx="0">
                  <c:v>947</c:v>
                </c:pt>
                <c:pt idx="1">
                  <c:v>3240</c:v>
                </c:pt>
                <c:pt idx="2">
                  <c:v>3976</c:v>
                </c:pt>
                <c:pt idx="3">
                  <c:v>2523</c:v>
                </c:pt>
                <c:pt idx="4">
                  <c:v>2873</c:v>
                </c:pt>
                <c:pt idx="5">
                  <c:v>1878</c:v>
                </c:pt>
                <c:pt idx="6">
                  <c:v>1702</c:v>
                </c:pt>
                <c:pt idx="7">
                  <c:v>2386</c:v>
                </c:pt>
                <c:pt idx="8">
                  <c:v>892</c:v>
                </c:pt>
                <c:pt idx="9">
                  <c:v>1252</c:v>
                </c:pt>
                <c:pt idx="10">
                  <c:v>1397</c:v>
                </c:pt>
                <c:pt idx="11">
                  <c:v>1581</c:v>
                </c:pt>
                <c:pt idx="12">
                  <c:v>1146</c:v>
                </c:pt>
                <c:pt idx="13">
                  <c:v>1409</c:v>
                </c:pt>
              </c:numCache>
            </c:numRef>
          </c:val>
        </c:ser>
        <c:ser>
          <c:idx val="2"/>
          <c:order val="2"/>
          <c:tx>
            <c:strRef>
              <c:f>'10表'!$C$53</c:f>
              <c:strCache>
                <c:ptCount val="1"/>
                <c:pt idx="0">
                  <c:v>平成７年</c:v>
                </c:pt>
              </c:strCache>
            </c:strRef>
          </c:tx>
          <c:spPr>
            <a:solidFill>
              <a:srgbClr val="808080"/>
            </a:solidFill>
            <a:ln w="12700">
              <a:solidFill>
                <a:srgbClr val="000000"/>
              </a:solidFill>
              <a:prstDash val="solid"/>
            </a:ln>
          </c:spPr>
          <c:invertIfNegative val="0"/>
          <c:cat>
            <c:strRef>
              <c:f>'10表'!$A$54:$A$68</c:f>
              <c:strCache>
                <c:ptCount val="15"/>
                <c:pt idx="0">
                  <c:v>鹿沼</c:v>
                </c:pt>
                <c:pt idx="1">
                  <c:v>菊沢</c:v>
                </c:pt>
                <c:pt idx="2">
                  <c:v>北犬飼</c:v>
                </c:pt>
                <c:pt idx="3">
                  <c:v>北押原</c:v>
                </c:pt>
                <c:pt idx="4">
                  <c:v>南押原</c:v>
                </c:pt>
                <c:pt idx="5">
                  <c:v>南摩</c:v>
                </c:pt>
                <c:pt idx="6">
                  <c:v>加蘇</c:v>
                </c:pt>
                <c:pt idx="7">
                  <c:v>東大芦</c:v>
                </c:pt>
                <c:pt idx="8">
                  <c:v>西大芦</c:v>
                </c:pt>
                <c:pt idx="9">
                  <c:v>板荷</c:v>
                </c:pt>
                <c:pt idx="10">
                  <c:v>粟野</c:v>
                </c:pt>
                <c:pt idx="11">
                  <c:v>清洲</c:v>
                </c:pt>
                <c:pt idx="12">
                  <c:v>永野</c:v>
                </c:pt>
                <c:pt idx="13">
                  <c:v>粕尾</c:v>
                </c:pt>
                <c:pt idx="14">
                  <c:v>計</c:v>
                </c:pt>
              </c:strCache>
            </c:strRef>
          </c:cat>
          <c:val>
            <c:numRef>
              <c:f>'10表'!$C$54:$C$67</c:f>
              <c:numCache>
                <c:formatCode>General</c:formatCode>
                <c:ptCount val="14"/>
                <c:pt idx="0">
                  <c:v>884</c:v>
                </c:pt>
                <c:pt idx="1">
                  <c:v>2996</c:v>
                </c:pt>
                <c:pt idx="2">
                  <c:v>3577</c:v>
                </c:pt>
                <c:pt idx="3">
                  <c:v>2295</c:v>
                </c:pt>
                <c:pt idx="4">
                  <c:v>2607</c:v>
                </c:pt>
                <c:pt idx="5">
                  <c:v>1615</c:v>
                </c:pt>
                <c:pt idx="6">
                  <c:v>1442</c:v>
                </c:pt>
                <c:pt idx="7">
                  <c:v>2217</c:v>
                </c:pt>
                <c:pt idx="8">
                  <c:v>656</c:v>
                </c:pt>
                <c:pt idx="9">
                  <c:v>1088</c:v>
                </c:pt>
                <c:pt idx="10">
                  <c:v>1234</c:v>
                </c:pt>
                <c:pt idx="11">
                  <c:v>1416</c:v>
                </c:pt>
                <c:pt idx="12">
                  <c:v>997</c:v>
                </c:pt>
                <c:pt idx="13">
                  <c:v>1231</c:v>
                </c:pt>
              </c:numCache>
            </c:numRef>
          </c:val>
        </c:ser>
        <c:ser>
          <c:idx val="3"/>
          <c:order val="3"/>
          <c:tx>
            <c:strRef>
              <c:f>'10表'!$D$53</c:f>
              <c:strCache>
                <c:ptCount val="1"/>
                <c:pt idx="0">
                  <c:v>平成１２年</c:v>
                </c:pt>
              </c:strCache>
            </c:strRef>
          </c:tx>
          <c:spPr>
            <a:solidFill>
              <a:srgbClr val="000000"/>
            </a:solidFill>
            <a:ln w="12700">
              <a:solidFill>
                <a:srgbClr val="000000"/>
              </a:solidFill>
              <a:prstDash val="solid"/>
            </a:ln>
          </c:spPr>
          <c:invertIfNegative val="0"/>
          <c:cat>
            <c:strRef>
              <c:f>'10表'!$A$54:$A$68</c:f>
              <c:strCache>
                <c:ptCount val="15"/>
                <c:pt idx="0">
                  <c:v>鹿沼</c:v>
                </c:pt>
                <c:pt idx="1">
                  <c:v>菊沢</c:v>
                </c:pt>
                <c:pt idx="2">
                  <c:v>北犬飼</c:v>
                </c:pt>
                <c:pt idx="3">
                  <c:v>北押原</c:v>
                </c:pt>
                <c:pt idx="4">
                  <c:v>南押原</c:v>
                </c:pt>
                <c:pt idx="5">
                  <c:v>南摩</c:v>
                </c:pt>
                <c:pt idx="6">
                  <c:v>加蘇</c:v>
                </c:pt>
                <c:pt idx="7">
                  <c:v>東大芦</c:v>
                </c:pt>
                <c:pt idx="8">
                  <c:v>西大芦</c:v>
                </c:pt>
                <c:pt idx="9">
                  <c:v>板荷</c:v>
                </c:pt>
                <c:pt idx="10">
                  <c:v>粟野</c:v>
                </c:pt>
                <c:pt idx="11">
                  <c:v>清洲</c:v>
                </c:pt>
                <c:pt idx="12">
                  <c:v>永野</c:v>
                </c:pt>
                <c:pt idx="13">
                  <c:v>粕尾</c:v>
                </c:pt>
                <c:pt idx="14">
                  <c:v>計</c:v>
                </c:pt>
              </c:strCache>
            </c:strRef>
          </c:cat>
          <c:val>
            <c:numRef>
              <c:f>'10表'!$D$54:$D$67</c:f>
              <c:numCache>
                <c:formatCode>General</c:formatCode>
                <c:ptCount val="14"/>
                <c:pt idx="0">
                  <c:v>762</c:v>
                </c:pt>
                <c:pt idx="1">
                  <c:v>2734</c:v>
                </c:pt>
                <c:pt idx="2">
                  <c:v>3277</c:v>
                </c:pt>
                <c:pt idx="3">
                  <c:v>2098</c:v>
                </c:pt>
                <c:pt idx="4">
                  <c:v>2311</c:v>
                </c:pt>
                <c:pt idx="5">
                  <c:v>1440</c:v>
                </c:pt>
                <c:pt idx="6">
                  <c:v>1212</c:v>
                </c:pt>
                <c:pt idx="7">
                  <c:v>2013</c:v>
                </c:pt>
                <c:pt idx="8">
                  <c:v>455</c:v>
                </c:pt>
                <c:pt idx="9">
                  <c:v>974</c:v>
                </c:pt>
                <c:pt idx="10">
                  <c:v>1077</c:v>
                </c:pt>
                <c:pt idx="11">
                  <c:v>1306</c:v>
                </c:pt>
                <c:pt idx="12">
                  <c:v>824</c:v>
                </c:pt>
                <c:pt idx="13">
                  <c:v>984</c:v>
                </c:pt>
              </c:numCache>
            </c:numRef>
          </c:val>
        </c:ser>
        <c:ser>
          <c:idx val="4"/>
          <c:order val="4"/>
          <c:tx>
            <c:strRef>
              <c:f>'10表'!$E$53</c:f>
              <c:strCache>
                <c:ptCount val="1"/>
                <c:pt idx="0">
                  <c:v>平成１７年</c:v>
                </c:pt>
              </c:strCache>
            </c:strRef>
          </c:tx>
          <c:spPr>
            <a:solidFill>
              <a:srgbClr val="660066"/>
            </a:solidFill>
            <a:ln w="12700">
              <a:solidFill>
                <a:srgbClr val="000000"/>
              </a:solidFill>
              <a:prstDash val="solid"/>
            </a:ln>
          </c:spPr>
          <c:invertIfNegative val="0"/>
          <c:cat>
            <c:strRef>
              <c:f>'10表'!$A$54:$A$68</c:f>
              <c:strCache>
                <c:ptCount val="15"/>
                <c:pt idx="0">
                  <c:v>鹿沼</c:v>
                </c:pt>
                <c:pt idx="1">
                  <c:v>菊沢</c:v>
                </c:pt>
                <c:pt idx="2">
                  <c:v>北犬飼</c:v>
                </c:pt>
                <c:pt idx="3">
                  <c:v>北押原</c:v>
                </c:pt>
                <c:pt idx="4">
                  <c:v>南押原</c:v>
                </c:pt>
                <c:pt idx="5">
                  <c:v>南摩</c:v>
                </c:pt>
                <c:pt idx="6">
                  <c:v>加蘇</c:v>
                </c:pt>
                <c:pt idx="7">
                  <c:v>東大芦</c:v>
                </c:pt>
                <c:pt idx="8">
                  <c:v>西大芦</c:v>
                </c:pt>
                <c:pt idx="9">
                  <c:v>板荷</c:v>
                </c:pt>
                <c:pt idx="10">
                  <c:v>粟野</c:v>
                </c:pt>
                <c:pt idx="11">
                  <c:v>清洲</c:v>
                </c:pt>
                <c:pt idx="12">
                  <c:v>永野</c:v>
                </c:pt>
                <c:pt idx="13">
                  <c:v>粕尾</c:v>
                </c:pt>
                <c:pt idx="14">
                  <c:v>計</c:v>
                </c:pt>
              </c:strCache>
            </c:strRef>
          </c:cat>
          <c:val>
            <c:numRef>
              <c:f>'10表'!$E$54:$E$67</c:f>
              <c:numCache>
                <c:formatCode>General</c:formatCode>
                <c:ptCount val="14"/>
                <c:pt idx="0">
                  <c:v>461</c:v>
                </c:pt>
                <c:pt idx="1">
                  <c:v>1926</c:v>
                </c:pt>
                <c:pt idx="2">
                  <c:v>2304</c:v>
                </c:pt>
                <c:pt idx="3">
                  <c:v>1562</c:v>
                </c:pt>
                <c:pt idx="4">
                  <c:v>1749</c:v>
                </c:pt>
                <c:pt idx="5">
                  <c:v>798</c:v>
                </c:pt>
                <c:pt idx="6">
                  <c:v>783</c:v>
                </c:pt>
                <c:pt idx="7">
                  <c:v>1371</c:v>
                </c:pt>
                <c:pt idx="8">
                  <c:v>209</c:v>
                </c:pt>
                <c:pt idx="9">
                  <c:v>662</c:v>
                </c:pt>
                <c:pt idx="10">
                  <c:v>686</c:v>
                </c:pt>
                <c:pt idx="11">
                  <c:v>1034</c:v>
                </c:pt>
                <c:pt idx="12">
                  <c:v>513</c:v>
                </c:pt>
                <c:pt idx="13">
                  <c:v>547</c:v>
                </c:pt>
              </c:numCache>
            </c:numRef>
          </c:val>
        </c:ser>
        <c:ser>
          <c:idx val="5"/>
          <c:order val="5"/>
          <c:tx>
            <c:strRef>
              <c:f>'10表'!$F$53</c:f>
              <c:strCache>
                <c:ptCount val="1"/>
                <c:pt idx="0">
                  <c:v>平成２２年</c:v>
                </c:pt>
              </c:strCache>
            </c:strRef>
          </c:tx>
          <c:spPr>
            <a:solidFill>
              <a:srgbClr val="FF8080"/>
            </a:solidFill>
            <a:ln w="12700">
              <a:solidFill>
                <a:srgbClr val="000000"/>
              </a:solidFill>
              <a:prstDash val="solid"/>
            </a:ln>
          </c:spPr>
          <c:invertIfNegative val="0"/>
          <c:val>
            <c:numRef>
              <c:f>'10表'!$F$54:$F$67</c:f>
              <c:numCache>
                <c:formatCode>General</c:formatCode>
                <c:ptCount val="14"/>
                <c:pt idx="0">
                  <c:v>357</c:v>
                </c:pt>
                <c:pt idx="1">
                  <c:v>1588</c:v>
                </c:pt>
                <c:pt idx="2">
                  <c:v>1938</c:v>
                </c:pt>
                <c:pt idx="3">
                  <c:v>1236</c:v>
                </c:pt>
                <c:pt idx="4">
                  <c:v>1503</c:v>
                </c:pt>
                <c:pt idx="5">
                  <c:v>637</c:v>
                </c:pt>
                <c:pt idx="6">
                  <c:v>594</c:v>
                </c:pt>
                <c:pt idx="7">
                  <c:v>1076</c:v>
                </c:pt>
                <c:pt idx="8">
                  <c:v>148</c:v>
                </c:pt>
                <c:pt idx="9">
                  <c:v>538</c:v>
                </c:pt>
                <c:pt idx="10">
                  <c:v>519</c:v>
                </c:pt>
                <c:pt idx="11">
                  <c:v>826</c:v>
                </c:pt>
                <c:pt idx="12">
                  <c:v>381</c:v>
                </c:pt>
                <c:pt idx="13">
                  <c:v>410</c:v>
                </c:pt>
              </c:numCache>
            </c:numRef>
          </c:val>
        </c:ser>
        <c:dLbls>
          <c:showLegendKey val="0"/>
          <c:showVal val="0"/>
          <c:showCatName val="0"/>
          <c:showSerName val="0"/>
          <c:showPercent val="0"/>
          <c:showBubbleSize val="0"/>
        </c:dLbls>
        <c:gapWidth val="150"/>
        <c:axId val="114418816"/>
        <c:axId val="114420352"/>
      </c:barChart>
      <c:catAx>
        <c:axId val="1144188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明朝"/>
                <a:ea typeface="ＭＳ Ｐ明朝"/>
                <a:cs typeface="ＭＳ Ｐ明朝"/>
              </a:defRPr>
            </a:pPr>
            <a:endParaRPr lang="ja-JP"/>
          </a:p>
        </c:txPr>
        <c:crossAx val="114420352"/>
        <c:crosses val="autoZero"/>
        <c:auto val="1"/>
        <c:lblAlgn val="ctr"/>
        <c:lblOffset val="100"/>
        <c:tickLblSkip val="1"/>
        <c:tickMarkSkip val="1"/>
        <c:noMultiLvlLbl val="0"/>
      </c:catAx>
      <c:valAx>
        <c:axId val="11442035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14418816"/>
        <c:crosses val="autoZero"/>
        <c:crossBetween val="between"/>
      </c:valAx>
      <c:spPr>
        <a:noFill/>
        <a:ln w="12700">
          <a:solidFill>
            <a:srgbClr val="808080"/>
          </a:solidFill>
          <a:prstDash val="solid"/>
        </a:ln>
      </c:spPr>
    </c:plotArea>
    <c:legend>
      <c:legendPos val="r"/>
      <c:legendEntry>
        <c:idx val="0"/>
        <c:delete val="1"/>
      </c:legendEntry>
      <c:layout>
        <c:manualLayout>
          <c:xMode val="edge"/>
          <c:yMode val="edge"/>
          <c:x val="0.69909362010682508"/>
          <c:y val="0.19314950640684661"/>
          <c:w val="0.18547375157871804"/>
          <c:h val="0.100856327307326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035378135872551E-2"/>
          <c:y val="1.6390859796371608E-2"/>
          <c:w val="0.83691448452664352"/>
          <c:h val="0.91937290033594621"/>
        </c:manualLayout>
      </c:layout>
      <c:barChart>
        <c:barDir val="col"/>
        <c:grouping val="clustered"/>
        <c:varyColors val="0"/>
        <c:ser>
          <c:idx val="1"/>
          <c:order val="0"/>
          <c:tx>
            <c:strRef>
              <c:f>'11表'!$B$75</c:f>
              <c:strCache>
                <c:ptCount val="1"/>
                <c:pt idx="0">
                  <c:v>事業所数</c:v>
                </c:pt>
              </c:strCache>
            </c:strRef>
          </c:tx>
          <c:spPr>
            <a:scene3d>
              <a:camera prst="orthographicFront"/>
              <a:lightRig rig="threePt" dir="t"/>
            </a:scene3d>
            <a:sp3d prstMaterial="flat">
              <a:bevelT/>
            </a:sp3d>
          </c:spPr>
          <c:invertIfNegative val="0"/>
          <c:dLbls>
            <c:dLbl>
              <c:idx val="0"/>
              <c:layout>
                <c:manualLayout>
                  <c:x val="1.4958637123021605E-3"/>
                  <c:y val="7.5652978987928859E-2"/>
                </c:manualLayout>
              </c:layout>
              <c:dLblPos val="outEnd"/>
              <c:showLegendKey val="0"/>
              <c:showVal val="1"/>
              <c:showCatName val="0"/>
              <c:showSerName val="0"/>
              <c:showPercent val="0"/>
              <c:showBubbleSize val="0"/>
            </c:dLbl>
            <c:dLbl>
              <c:idx val="1"/>
              <c:layout>
                <c:manualLayout>
                  <c:x val="3.2521264704555111E-4"/>
                  <c:y val="8.9796345445621095E-2"/>
                </c:manualLayout>
              </c:layout>
              <c:dLblPos val="outEnd"/>
              <c:showLegendKey val="0"/>
              <c:showVal val="1"/>
              <c:showCatName val="0"/>
              <c:showSerName val="0"/>
              <c:showPercent val="0"/>
              <c:showBubbleSize val="0"/>
            </c:dLbl>
            <c:dLbl>
              <c:idx val="2"/>
              <c:layout>
                <c:manualLayout>
                  <c:x val="1.2357280918769784E-3"/>
                  <c:y val="6.9887518259545672E-2"/>
                </c:manualLayout>
              </c:layout>
              <c:dLblPos val="outEnd"/>
              <c:showLegendKey val="0"/>
              <c:showVal val="1"/>
              <c:showCatName val="0"/>
              <c:showSerName val="0"/>
              <c:showPercent val="0"/>
              <c:showBubbleSize val="0"/>
            </c:dLbl>
            <c:dLbl>
              <c:idx val="3"/>
              <c:layout>
                <c:manualLayout>
                  <c:x val="1.1056602816644362E-3"/>
                  <c:y val="8.2675813339681908E-2"/>
                </c:manualLayout>
              </c:layout>
              <c:dLblPos val="outEnd"/>
              <c:showLegendKey val="0"/>
              <c:showVal val="1"/>
              <c:showCatName val="0"/>
              <c:showSerName val="0"/>
              <c:showPercent val="0"/>
              <c:showBubbleSize val="0"/>
            </c:dLbl>
            <c:dLbl>
              <c:idx val="4"/>
              <c:layout>
                <c:manualLayout>
                  <c:x val="2.0161757264958637E-3"/>
                  <c:y val="6.4550704958072871E-2"/>
                </c:manualLayout>
              </c:layout>
              <c:dLblPos val="outEnd"/>
              <c:showLegendKey val="0"/>
              <c:showVal val="1"/>
              <c:showCatName val="0"/>
              <c:showSerName val="0"/>
              <c:showPercent val="0"/>
              <c:showBubbleSize val="0"/>
            </c:dLbl>
            <c:dLbl>
              <c:idx val="5"/>
              <c:layout>
                <c:manualLayout>
                  <c:x val="1.88610791628321E-3"/>
                  <c:y val="6.4813113366428296E-2"/>
                </c:manualLayout>
              </c:layout>
              <c:dLblPos val="outEnd"/>
              <c:showLegendKey val="0"/>
              <c:showVal val="1"/>
              <c:showCatName val="0"/>
              <c:showSerName val="0"/>
              <c:showPercent val="0"/>
              <c:showBubbleSize val="0"/>
            </c:dLbl>
            <c:dLbl>
              <c:idx val="6"/>
              <c:layout>
                <c:manualLayout>
                  <c:x val="7.1545685102669806E-4"/>
                  <c:y val="5.5577795216807307E-2"/>
                </c:manualLayout>
              </c:layout>
              <c:dLblPos val="outEnd"/>
              <c:showLegendKey val="0"/>
              <c:showVal val="1"/>
              <c:showCatName val="0"/>
              <c:showSerName val="0"/>
              <c:showPercent val="0"/>
              <c:showBubbleSize val="0"/>
            </c:dLbl>
            <c:dLbl>
              <c:idx val="7"/>
              <c:layout>
                <c:manualLayout>
                  <c:x val="3.7071388059460647E-3"/>
                  <c:y val="6.4784309576084637E-2"/>
                </c:manualLayout>
              </c:layout>
              <c:dLblPos val="outEnd"/>
              <c:showLegendKey val="0"/>
              <c:showVal val="1"/>
              <c:showCatName val="0"/>
              <c:showSerName val="0"/>
              <c:showPercent val="0"/>
              <c:showBubbleSize val="0"/>
            </c:dLbl>
            <c:dLbl>
              <c:idx val="8"/>
              <c:layout>
                <c:manualLayout>
                  <c:x val="0"/>
                  <c:y val="6.7155067155067152E-2"/>
                </c:manualLayout>
              </c:layout>
              <c:dLblPos val="outEnd"/>
              <c:showLegendKey val="0"/>
              <c:showVal val="1"/>
              <c:showCatName val="0"/>
              <c:showSerName val="0"/>
              <c:showPercent val="0"/>
              <c:showBubbleSize val="0"/>
            </c:dLbl>
            <c:dLbl>
              <c:idx val="9"/>
              <c:layout>
                <c:manualLayout>
                  <c:x val="1.1377315365789336E-16"/>
                  <c:y val="5.371530886302596E-2"/>
                </c:manualLayout>
              </c:layout>
              <c:dLblPos val="outEnd"/>
              <c:showLegendKey val="0"/>
              <c:showVal val="1"/>
              <c:showCatName val="0"/>
              <c:showSerName val="0"/>
              <c:showPercent val="0"/>
              <c:showBubbleSize val="0"/>
            </c:dLbl>
            <c:dLbl>
              <c:idx val="10"/>
              <c:layout>
                <c:manualLayout>
                  <c:x val="1.1377315365789336E-16"/>
                  <c:y val="0"/>
                </c:manualLayout>
              </c:layout>
              <c:tx>
                <c:rich>
                  <a:bodyPr/>
                  <a:lstStyle/>
                  <a:p>
                    <a:r>
                      <a:rPr lang="en-US" altLang="en-US"/>
                      <a:t>406</a:t>
                    </a:r>
                  </a:p>
                  <a:p>
                    <a:r>
                      <a:rPr lang="ja-JP" altLang="en-US" sz="900"/>
                      <a:t>（所）</a:t>
                    </a:r>
                    <a:endParaRPr lang="en-US" altLang="en-US" sz="900"/>
                  </a:p>
                </c:rich>
              </c:tx>
              <c:dLblPos val="outEnd"/>
              <c:showLegendKey val="0"/>
              <c:showVal val="0"/>
              <c:showCatName val="0"/>
              <c:showSerName val="0"/>
              <c:showPercent val="0"/>
              <c:showBubbleSize val="0"/>
            </c:dLbl>
            <c:txPr>
              <a:bodyPr/>
              <a:lstStyle/>
              <a:p>
                <a:pPr>
                  <a:defRPr sz="1200"/>
                </a:pPr>
                <a:endParaRPr lang="ja-JP"/>
              </a:p>
            </c:txPr>
            <c:showLegendKey val="0"/>
            <c:showVal val="1"/>
            <c:showCatName val="0"/>
            <c:showSerName val="0"/>
            <c:showPercent val="0"/>
            <c:showBubbleSize val="0"/>
            <c:showLeaderLines val="0"/>
          </c:dLbls>
          <c:cat>
            <c:strRef>
              <c:f>'11表'!$A$76:$A$86</c:f>
              <c:strCache>
                <c:ptCount val="11"/>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strCache>
            </c:strRef>
          </c:cat>
          <c:val>
            <c:numRef>
              <c:f>'11表'!$B$76:$B$86</c:f>
              <c:numCache>
                <c:formatCode>General</c:formatCode>
                <c:ptCount val="11"/>
                <c:pt idx="0">
                  <c:v>585</c:v>
                </c:pt>
                <c:pt idx="1">
                  <c:v>540</c:v>
                </c:pt>
                <c:pt idx="2">
                  <c:v>554</c:v>
                </c:pt>
                <c:pt idx="3">
                  <c:v>524</c:v>
                </c:pt>
                <c:pt idx="4">
                  <c:v>508</c:v>
                </c:pt>
                <c:pt idx="5">
                  <c:v>495</c:v>
                </c:pt>
                <c:pt idx="6">
                  <c:v>450</c:v>
                </c:pt>
                <c:pt idx="7">
                  <c:v>433</c:v>
                </c:pt>
                <c:pt idx="8">
                  <c:v>461</c:v>
                </c:pt>
                <c:pt idx="9">
                  <c:v>408</c:v>
                </c:pt>
                <c:pt idx="10">
                  <c:v>406</c:v>
                </c:pt>
              </c:numCache>
            </c:numRef>
          </c:val>
        </c:ser>
        <c:ser>
          <c:idx val="0"/>
          <c:order val="1"/>
          <c:tx>
            <c:strRef>
              <c:f>'[1]11'!$C$75</c:f>
              <c:strCache>
                <c:ptCount val="1"/>
                <c:pt idx="0">
                  <c:v>製造品出荷額</c:v>
                </c:pt>
              </c:strCache>
            </c:strRef>
          </c:tx>
          <c:invertIfNegative val="0"/>
          <c:cat>
            <c:strRef>
              <c:f>'[1]11'!$A$76:$A$86</c:f>
              <c:strCache>
                <c:ptCount val="11"/>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strCache>
            </c:strRef>
          </c:cat>
          <c:val>
            <c:numRef>
              <c:f>'[1]11'!$C$76:$C$81</c:f>
              <c:numCache>
                <c:formatCode>General</c:formatCode>
                <c:ptCount val="6"/>
              </c:numCache>
            </c:numRef>
          </c:val>
        </c:ser>
        <c:dLbls>
          <c:showLegendKey val="0"/>
          <c:showVal val="0"/>
          <c:showCatName val="0"/>
          <c:showSerName val="0"/>
          <c:showPercent val="0"/>
          <c:showBubbleSize val="0"/>
        </c:dLbls>
        <c:gapWidth val="150"/>
        <c:axId val="108057728"/>
        <c:axId val="108059264"/>
      </c:barChart>
      <c:lineChart>
        <c:grouping val="standard"/>
        <c:varyColors val="0"/>
        <c:ser>
          <c:idx val="2"/>
          <c:order val="2"/>
          <c:tx>
            <c:strRef>
              <c:f>'11表'!$D$75</c:f>
              <c:strCache>
                <c:ptCount val="1"/>
                <c:pt idx="0">
                  <c:v>製造品出荷額等</c:v>
                </c:pt>
              </c:strCache>
            </c:strRef>
          </c:tx>
          <c:dLbls>
            <c:dLbl>
              <c:idx val="0"/>
              <c:layout>
                <c:manualLayout>
                  <c:x val="-2.6946733450881812E-2"/>
                  <c:y val="-1.6199251689283472E-2"/>
                </c:manualLayout>
              </c:layout>
              <c:dLblPos val="r"/>
              <c:showLegendKey val="0"/>
              <c:showVal val="1"/>
              <c:showCatName val="0"/>
              <c:showSerName val="0"/>
              <c:showPercent val="0"/>
              <c:showBubbleSize val="0"/>
            </c:dLbl>
            <c:dLbl>
              <c:idx val="1"/>
              <c:layout>
                <c:manualLayout>
                  <c:x val="-2.6036218006050386E-2"/>
                  <c:y val="-2.1636701907222378E-2"/>
                </c:manualLayout>
              </c:layout>
              <c:dLblPos val="r"/>
              <c:showLegendKey val="0"/>
              <c:showVal val="1"/>
              <c:showCatName val="0"/>
              <c:showSerName val="0"/>
              <c:showPercent val="0"/>
              <c:showBubbleSize val="0"/>
            </c:dLbl>
            <c:dLbl>
              <c:idx val="2"/>
              <c:layout>
                <c:manualLayout>
                  <c:x val="-2.5125702561218988E-2"/>
                  <c:y val="-2.3405960033271275E-2"/>
                </c:manualLayout>
              </c:layout>
              <c:dLblPos val="r"/>
              <c:showLegendKey val="0"/>
              <c:showVal val="1"/>
              <c:showCatName val="0"/>
              <c:showSerName val="0"/>
              <c:showPercent val="0"/>
              <c:showBubbleSize val="0"/>
            </c:dLbl>
            <c:dLbl>
              <c:idx val="3"/>
              <c:layout>
                <c:manualLayout>
                  <c:x val="-2.8377520136563548E-2"/>
                  <c:y val="-2.5835471573891995E-2"/>
                </c:manualLayout>
              </c:layout>
              <c:dLblPos val="r"/>
              <c:showLegendKey val="0"/>
              <c:showVal val="1"/>
              <c:showCatName val="0"/>
              <c:showSerName val="0"/>
              <c:showPercent val="0"/>
              <c:showBubbleSize val="0"/>
            </c:dLbl>
            <c:dLbl>
              <c:idx val="4"/>
              <c:layout>
                <c:manualLayout>
                  <c:x val="-2.7467004691732123E-2"/>
                  <c:y val="-2.3961931970149845E-2"/>
                </c:manualLayout>
              </c:layout>
              <c:dLblPos val="r"/>
              <c:showLegendKey val="0"/>
              <c:showVal val="1"/>
              <c:showCatName val="0"/>
              <c:showSerName val="0"/>
              <c:showPercent val="0"/>
              <c:showBubbleSize val="0"/>
            </c:dLbl>
            <c:dLbl>
              <c:idx val="5"/>
              <c:layout>
                <c:manualLayout>
                  <c:x val="-2.6556489246900693E-2"/>
                  <c:y val="-1.4956691443804696E-2"/>
                </c:manualLayout>
              </c:layout>
              <c:dLblPos val="r"/>
              <c:showLegendKey val="0"/>
              <c:showVal val="1"/>
              <c:showCatName val="0"/>
              <c:showSerName val="0"/>
              <c:showPercent val="0"/>
              <c:showBubbleSize val="0"/>
            </c:dLbl>
            <c:dLbl>
              <c:idx val="6"/>
              <c:layout>
                <c:manualLayout>
                  <c:x val="-2.5645973802069268E-2"/>
                  <c:y val="-2.435754321303344E-2"/>
                </c:manualLayout>
              </c:layout>
              <c:dLblPos val="r"/>
              <c:showLegendKey val="0"/>
              <c:showVal val="1"/>
              <c:showCatName val="0"/>
              <c:showSerName val="0"/>
              <c:showPercent val="0"/>
              <c:showBubbleSize val="0"/>
            </c:dLbl>
            <c:dLbl>
              <c:idx val="7"/>
              <c:layout>
                <c:manualLayout>
                  <c:x val="-2.8897791377413939E-2"/>
                  <c:y val="-2.4866606119923661E-2"/>
                </c:manualLayout>
              </c:layout>
              <c:dLblPos val="r"/>
              <c:showLegendKey val="0"/>
              <c:showVal val="1"/>
              <c:showCatName val="0"/>
              <c:showSerName val="0"/>
              <c:showPercent val="0"/>
              <c:showBubbleSize val="0"/>
            </c:dLbl>
            <c:dLbl>
              <c:idx val="8"/>
              <c:layout>
                <c:manualLayout>
                  <c:x val="-1.8604651162790697E-2"/>
                  <c:y val="-1.8315018315018316E-2"/>
                </c:manualLayout>
              </c:layout>
              <c:dLblPos val="r"/>
              <c:showLegendKey val="0"/>
              <c:showVal val="1"/>
              <c:showCatName val="0"/>
              <c:showSerName val="0"/>
              <c:showPercent val="0"/>
              <c:showBubbleSize val="0"/>
            </c:dLbl>
            <c:dLbl>
              <c:idx val="9"/>
              <c:layout>
                <c:manualLayout>
                  <c:x val="-2.3272050267628464E-2"/>
                  <c:y val="-2.0889286780065651E-2"/>
                </c:manualLayout>
              </c:layout>
              <c:dLblPos val="r"/>
              <c:showLegendKey val="0"/>
              <c:showVal val="1"/>
              <c:showCatName val="0"/>
              <c:showSerName val="0"/>
              <c:showPercent val="0"/>
              <c:showBubbleSize val="0"/>
            </c:dLbl>
            <c:dLbl>
              <c:idx val="10"/>
              <c:layout>
                <c:manualLayout>
                  <c:x val="-5.2750102769618307E-2"/>
                  <c:y val="-2.8349746344374812E-2"/>
                </c:manualLayout>
              </c:layout>
              <c:tx>
                <c:rich>
                  <a:bodyPr/>
                  <a:lstStyle/>
                  <a:p>
                    <a:r>
                      <a:rPr lang="en-US" altLang="en-US"/>
                      <a:t>3821</a:t>
                    </a:r>
                  </a:p>
                  <a:p>
                    <a:r>
                      <a:rPr lang="ja-JP" altLang="en-US" sz="900"/>
                      <a:t>（億円）</a:t>
                    </a:r>
                    <a:r>
                      <a:rPr lang="en-US" altLang="en-US"/>
                      <a:t> </a:t>
                    </a:r>
                  </a:p>
                </c:rich>
              </c:tx>
              <c:dLblPos val="r"/>
              <c:showLegendKey val="0"/>
              <c:showVal val="0"/>
              <c:showCatName val="0"/>
              <c:showSerName val="0"/>
              <c:showPercent val="0"/>
              <c:showBubbleSize val="0"/>
            </c:dLbl>
            <c:txPr>
              <a:bodyPr/>
              <a:lstStyle/>
              <a:p>
                <a:pPr>
                  <a:defRPr sz="1200"/>
                </a:pPr>
                <a:endParaRPr lang="ja-JP"/>
              </a:p>
            </c:txPr>
            <c:showLegendKey val="0"/>
            <c:showVal val="1"/>
            <c:showCatName val="0"/>
            <c:showSerName val="0"/>
            <c:showPercent val="0"/>
            <c:showBubbleSize val="0"/>
            <c:showLeaderLines val="0"/>
          </c:dLbls>
          <c:cat>
            <c:strRef>
              <c:f>'11表'!$A$76:$A$82</c:f>
              <c:strCache>
                <c:ptCount val="7"/>
                <c:pt idx="0">
                  <c:v>平成15年</c:v>
                </c:pt>
                <c:pt idx="1">
                  <c:v>平成16年</c:v>
                </c:pt>
                <c:pt idx="2">
                  <c:v>平成17年</c:v>
                </c:pt>
                <c:pt idx="3">
                  <c:v>平成18年</c:v>
                </c:pt>
                <c:pt idx="4">
                  <c:v>平成19年</c:v>
                </c:pt>
                <c:pt idx="5">
                  <c:v>平成20年</c:v>
                </c:pt>
                <c:pt idx="6">
                  <c:v>平成21年</c:v>
                </c:pt>
              </c:strCache>
            </c:strRef>
          </c:cat>
          <c:val>
            <c:numRef>
              <c:f>'11表'!$D$76:$D$86</c:f>
              <c:numCache>
                <c:formatCode>0_);[Red]\(0\)</c:formatCode>
                <c:ptCount val="11"/>
                <c:pt idx="0">
                  <c:v>3082</c:v>
                </c:pt>
                <c:pt idx="1">
                  <c:v>3402</c:v>
                </c:pt>
                <c:pt idx="2">
                  <c:v>3730</c:v>
                </c:pt>
                <c:pt idx="3">
                  <c:v>3938</c:v>
                </c:pt>
                <c:pt idx="4">
                  <c:v>4465</c:v>
                </c:pt>
                <c:pt idx="5">
                  <c:v>4126</c:v>
                </c:pt>
                <c:pt idx="6">
                  <c:v>3513</c:v>
                </c:pt>
                <c:pt idx="7">
                  <c:v>3811</c:v>
                </c:pt>
                <c:pt idx="8">
                  <c:v>3303</c:v>
                </c:pt>
                <c:pt idx="9">
                  <c:v>3304</c:v>
                </c:pt>
                <c:pt idx="10">
                  <c:v>3821</c:v>
                </c:pt>
              </c:numCache>
            </c:numRef>
          </c:val>
          <c:smooth val="0"/>
        </c:ser>
        <c:ser>
          <c:idx val="3"/>
          <c:order val="3"/>
          <c:tx>
            <c:strRef>
              <c:f>'11表'!$E$75</c:f>
              <c:strCache>
                <c:ptCount val="1"/>
                <c:pt idx="0">
                  <c:v>従業者数</c:v>
                </c:pt>
              </c:strCache>
            </c:strRef>
          </c:tx>
          <c:dLbls>
            <c:dLbl>
              <c:idx val="0"/>
              <c:layout>
                <c:manualLayout>
                  <c:x val="-2.4208997131172558E-2"/>
                  <c:y val="-3.2603616855585361E-2"/>
                </c:manualLayout>
              </c:layout>
              <c:dLblPos val="r"/>
              <c:showLegendKey val="0"/>
              <c:showVal val="1"/>
              <c:showCatName val="0"/>
              <c:showSerName val="0"/>
              <c:showPercent val="0"/>
              <c:showBubbleSize val="0"/>
            </c:dLbl>
            <c:dLbl>
              <c:idx val="1"/>
              <c:layout>
                <c:manualLayout>
                  <c:x val="-1.9136055667460173E-2"/>
                  <c:y val="-3.270612808014383E-2"/>
                </c:manualLayout>
              </c:layout>
              <c:dLblPos val="r"/>
              <c:showLegendKey val="0"/>
              <c:showVal val="1"/>
              <c:showCatName val="0"/>
              <c:showSerName val="0"/>
              <c:showPercent val="0"/>
              <c:showBubbleSize val="0"/>
            </c:dLbl>
            <c:dLbl>
              <c:idx val="2"/>
              <c:layout>
                <c:manualLayout>
                  <c:x val="-2.4448147469938352E-2"/>
                  <c:y val="2.7374943516675802E-2"/>
                </c:manualLayout>
              </c:layout>
              <c:dLblPos val="r"/>
              <c:showLegendKey val="0"/>
              <c:showVal val="1"/>
              <c:showCatName val="0"/>
              <c:showSerName val="0"/>
              <c:showPercent val="0"/>
              <c:showBubbleSize val="0"/>
            </c:dLbl>
            <c:dLbl>
              <c:idx val="3"/>
              <c:layout>
                <c:manualLayout>
                  <c:x val="-5.4545321369712504E-2"/>
                  <c:y val="-2.5223169219232212E-2"/>
                </c:manualLayout>
              </c:layout>
              <c:dLblPos val="r"/>
              <c:showLegendKey val="0"/>
              <c:showVal val="1"/>
              <c:showCatName val="0"/>
              <c:showSerName val="0"/>
              <c:showPercent val="0"/>
              <c:showBubbleSize val="0"/>
            </c:dLbl>
            <c:dLbl>
              <c:idx val="4"/>
              <c:layout>
                <c:manualLayout>
                  <c:x val="-1.0852713178294573E-2"/>
                  <c:y val="-1.8315018315018309E-2"/>
                </c:manualLayout>
              </c:layout>
              <c:dLblPos val="r"/>
              <c:showLegendKey val="0"/>
              <c:showVal val="1"/>
              <c:showCatName val="0"/>
              <c:showSerName val="0"/>
              <c:showPercent val="0"/>
              <c:showBubbleSize val="0"/>
            </c:dLbl>
            <c:dLbl>
              <c:idx val="5"/>
              <c:layout>
                <c:manualLayout>
                  <c:x val="4.9867538424352455E-4"/>
                  <c:y val="-1.9713078978229631E-2"/>
                </c:manualLayout>
              </c:layout>
              <c:dLblPos val="r"/>
              <c:showLegendKey val="0"/>
              <c:showVal val="1"/>
              <c:showCatName val="0"/>
              <c:showSerName val="0"/>
              <c:showPercent val="0"/>
              <c:showBubbleSize val="0"/>
            </c:dLbl>
            <c:dLbl>
              <c:idx val="6"/>
              <c:layout>
                <c:manualLayout>
                  <c:x val="-5.1162790697674418E-2"/>
                  <c:y val="2.7472527472527472E-2"/>
                </c:manualLayout>
              </c:layout>
              <c:dLblPos val="r"/>
              <c:showLegendKey val="0"/>
              <c:showVal val="1"/>
              <c:showCatName val="0"/>
              <c:showSerName val="0"/>
              <c:showPercent val="0"/>
              <c:showBubbleSize val="0"/>
            </c:dLbl>
            <c:dLbl>
              <c:idx val="7"/>
              <c:layout>
                <c:manualLayout>
                  <c:x val="-1.9532542082017875E-2"/>
                  <c:y val="-2.0128441391634555E-2"/>
                </c:manualLayout>
              </c:layout>
              <c:dLblPos val="r"/>
              <c:showLegendKey val="0"/>
              <c:showVal val="1"/>
              <c:showCatName val="0"/>
              <c:showSerName val="0"/>
              <c:showPercent val="0"/>
              <c:showBubbleSize val="0"/>
            </c:dLbl>
            <c:dLbl>
              <c:idx val="8"/>
              <c:layout>
                <c:manualLayout>
                  <c:x val="-3.565891472868217E-2"/>
                  <c:y val="2.4420024420024392E-2"/>
                </c:manualLayout>
              </c:layout>
              <c:dLblPos val="r"/>
              <c:showLegendKey val="0"/>
              <c:showVal val="1"/>
              <c:showCatName val="0"/>
              <c:showSerName val="0"/>
              <c:showPercent val="0"/>
              <c:showBubbleSize val="0"/>
            </c:dLbl>
            <c:dLbl>
              <c:idx val="9"/>
              <c:layout>
                <c:manualLayout>
                  <c:x val="-3.7235280428205612E-2"/>
                  <c:y val="-2.5365562518651148E-2"/>
                </c:manualLayout>
              </c:layout>
              <c:dLblPos val="r"/>
              <c:showLegendKey val="0"/>
              <c:showVal val="1"/>
              <c:showCatName val="0"/>
              <c:showSerName val="0"/>
              <c:showPercent val="0"/>
              <c:showBubbleSize val="0"/>
            </c:dLbl>
            <c:dLbl>
              <c:idx val="10"/>
              <c:layout>
                <c:manualLayout>
                  <c:x val="-3.7235280428205723E-2"/>
                  <c:y val="-3.2826022082960309E-2"/>
                </c:manualLayout>
              </c:layout>
              <c:tx>
                <c:rich>
                  <a:bodyPr/>
                  <a:lstStyle/>
                  <a:p>
                    <a:r>
                      <a:rPr lang="en-US" altLang="en-US"/>
                      <a:t>13,765</a:t>
                    </a:r>
                  </a:p>
                  <a:p>
                    <a:r>
                      <a:rPr lang="ja-JP" altLang="en-US" sz="900"/>
                      <a:t>（人）</a:t>
                    </a:r>
                    <a:r>
                      <a:rPr lang="en-US" altLang="en-US"/>
                      <a:t> </a:t>
                    </a:r>
                  </a:p>
                </c:rich>
              </c:tx>
              <c:dLblPos val="r"/>
              <c:showLegendKey val="0"/>
              <c:showVal val="0"/>
              <c:showCatName val="0"/>
              <c:showSerName val="0"/>
              <c:showPercent val="0"/>
              <c:showBubbleSize val="0"/>
            </c:dLbl>
            <c:txPr>
              <a:bodyPr/>
              <a:lstStyle/>
              <a:p>
                <a:pPr>
                  <a:defRPr sz="1200"/>
                </a:pPr>
                <a:endParaRPr lang="ja-JP"/>
              </a:p>
            </c:txPr>
            <c:showLegendKey val="0"/>
            <c:showVal val="1"/>
            <c:showCatName val="0"/>
            <c:showSerName val="0"/>
            <c:showPercent val="0"/>
            <c:showBubbleSize val="0"/>
            <c:showLeaderLines val="0"/>
          </c:dLbls>
          <c:cat>
            <c:strRef>
              <c:f>'11表'!$A$76:$A$82</c:f>
              <c:strCache>
                <c:ptCount val="7"/>
                <c:pt idx="0">
                  <c:v>平成15年</c:v>
                </c:pt>
                <c:pt idx="1">
                  <c:v>平成16年</c:v>
                </c:pt>
                <c:pt idx="2">
                  <c:v>平成17年</c:v>
                </c:pt>
                <c:pt idx="3">
                  <c:v>平成18年</c:v>
                </c:pt>
                <c:pt idx="4">
                  <c:v>平成19年</c:v>
                </c:pt>
                <c:pt idx="5">
                  <c:v>平成20年</c:v>
                </c:pt>
                <c:pt idx="6">
                  <c:v>平成21年</c:v>
                </c:pt>
              </c:strCache>
            </c:strRef>
          </c:cat>
          <c:val>
            <c:numRef>
              <c:f>'11表'!$E$76:$E$86</c:f>
              <c:numCache>
                <c:formatCode>#,##0_ </c:formatCode>
                <c:ptCount val="11"/>
                <c:pt idx="0">
                  <c:v>13142</c:v>
                </c:pt>
                <c:pt idx="1">
                  <c:v>13359</c:v>
                </c:pt>
                <c:pt idx="2">
                  <c:v>13786</c:v>
                </c:pt>
                <c:pt idx="3">
                  <c:v>13974</c:v>
                </c:pt>
                <c:pt idx="4">
                  <c:v>14867</c:v>
                </c:pt>
                <c:pt idx="5">
                  <c:v>14557</c:v>
                </c:pt>
                <c:pt idx="6">
                  <c:v>13632</c:v>
                </c:pt>
                <c:pt idx="7">
                  <c:v>13777</c:v>
                </c:pt>
                <c:pt idx="8">
                  <c:v>13036</c:v>
                </c:pt>
                <c:pt idx="9">
                  <c:v>12747</c:v>
                </c:pt>
                <c:pt idx="10">
                  <c:v>13765</c:v>
                </c:pt>
              </c:numCache>
            </c:numRef>
          </c:val>
          <c:smooth val="0"/>
        </c:ser>
        <c:dLbls>
          <c:showLegendKey val="0"/>
          <c:showVal val="0"/>
          <c:showCatName val="0"/>
          <c:showSerName val="0"/>
          <c:showPercent val="0"/>
          <c:showBubbleSize val="0"/>
        </c:dLbls>
        <c:marker val="1"/>
        <c:smooth val="0"/>
        <c:axId val="108089728"/>
        <c:axId val="108091264"/>
      </c:lineChart>
      <c:catAx>
        <c:axId val="108057728"/>
        <c:scaling>
          <c:orientation val="minMax"/>
        </c:scaling>
        <c:delete val="0"/>
        <c:axPos val="b"/>
        <c:numFmt formatCode="General" sourceLinked="1"/>
        <c:majorTickMark val="in"/>
        <c:minorTickMark val="none"/>
        <c:tickLblPos val="nextTo"/>
        <c:txPr>
          <a:bodyPr rot="0" vert="horz"/>
          <a:lstStyle/>
          <a:p>
            <a:pPr>
              <a:defRPr/>
            </a:pPr>
            <a:endParaRPr lang="ja-JP"/>
          </a:p>
        </c:txPr>
        <c:crossAx val="108059264"/>
        <c:crosses val="autoZero"/>
        <c:auto val="0"/>
        <c:lblAlgn val="ctr"/>
        <c:lblOffset val="100"/>
        <c:tickLblSkip val="1"/>
        <c:tickMarkSkip val="1"/>
        <c:noMultiLvlLbl val="0"/>
      </c:catAx>
      <c:valAx>
        <c:axId val="108059264"/>
        <c:scaling>
          <c:orientation val="minMax"/>
        </c:scaling>
        <c:delete val="0"/>
        <c:axPos val="l"/>
        <c:numFmt formatCode="General" sourceLinked="1"/>
        <c:majorTickMark val="in"/>
        <c:minorTickMark val="none"/>
        <c:tickLblPos val="nextTo"/>
        <c:txPr>
          <a:bodyPr rot="0" vert="horz"/>
          <a:lstStyle/>
          <a:p>
            <a:pPr>
              <a:defRPr/>
            </a:pPr>
            <a:endParaRPr lang="ja-JP"/>
          </a:p>
        </c:txPr>
        <c:crossAx val="108057728"/>
        <c:crosses val="autoZero"/>
        <c:crossBetween val="between"/>
      </c:valAx>
      <c:catAx>
        <c:axId val="108089728"/>
        <c:scaling>
          <c:orientation val="minMax"/>
        </c:scaling>
        <c:delete val="1"/>
        <c:axPos val="b"/>
        <c:majorTickMark val="out"/>
        <c:minorTickMark val="none"/>
        <c:tickLblPos val="nextTo"/>
        <c:crossAx val="108091264"/>
        <c:crosses val="autoZero"/>
        <c:auto val="0"/>
        <c:lblAlgn val="ctr"/>
        <c:lblOffset val="100"/>
        <c:noMultiLvlLbl val="0"/>
      </c:catAx>
      <c:valAx>
        <c:axId val="108091264"/>
        <c:scaling>
          <c:orientation val="minMax"/>
        </c:scaling>
        <c:delete val="0"/>
        <c:axPos val="r"/>
        <c:numFmt formatCode="0_);[Red]\(0\)" sourceLinked="1"/>
        <c:majorTickMark val="in"/>
        <c:minorTickMark val="none"/>
        <c:tickLblPos val="nextTo"/>
        <c:txPr>
          <a:bodyPr rot="0" vert="horz"/>
          <a:lstStyle/>
          <a:p>
            <a:pPr>
              <a:defRPr/>
            </a:pPr>
            <a:endParaRPr lang="ja-JP"/>
          </a:p>
        </c:txPr>
        <c:crossAx val="108089728"/>
        <c:crosses val="max"/>
        <c:crossBetween val="between"/>
      </c:valAx>
    </c:plotArea>
    <c:legend>
      <c:legendPos val="r"/>
      <c:legendEntry>
        <c:idx val="1"/>
        <c:delete val="1"/>
      </c:legendEntry>
      <c:layout>
        <c:manualLayout>
          <c:xMode val="edge"/>
          <c:yMode val="edge"/>
          <c:x val="0.10325593603125191"/>
          <c:y val="1.5567765567765566E-2"/>
          <c:w val="0.16930244765915889"/>
          <c:h val="6.9597189774355125E-2"/>
        </c:manualLayout>
      </c:layout>
      <c:overlay val="0"/>
      <c:spPr>
        <a:ln>
          <a:solidFill>
            <a:schemeClr val="accent1"/>
          </a:solidFill>
        </a:ln>
      </c:spPr>
    </c:legend>
    <c:plotVisOnly val="1"/>
    <c:dispBlanksAs val="gap"/>
    <c:showDLblsOverMax val="0"/>
  </c:chart>
  <c:spPr>
    <a:ln>
      <a:noFill/>
    </a:ln>
  </c:spPr>
  <c:printSettings>
    <c:headerFooter alignWithMargins="0">
      <c:oddHeader>&amp;A</c:oddHeader>
      <c:oddFooter>Page &amp;P</c:oddFooter>
    </c:headerFooter>
    <c:pageMargins b="1" l="0.75" r="0.75" t="1" header="0.5" footer="0.5"/>
    <c:pageSetup paperSize="9"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spPr>
            <a:ln>
              <a:solidFill>
                <a:schemeClr val="bg1">
                  <a:lumMod val="50000"/>
                </a:schemeClr>
              </a:solidFill>
            </a:ln>
          </c:spPr>
          <c:dPt>
            <c:idx val="0"/>
            <c:bubble3D val="0"/>
            <c:spPr>
              <a:pattFill prst="pct90">
                <a:fgClr>
                  <a:schemeClr val="accent1"/>
                </a:fgClr>
                <a:bgClr>
                  <a:schemeClr val="bg1"/>
                </a:bgClr>
              </a:pattFill>
              <a:ln>
                <a:solidFill>
                  <a:schemeClr val="bg1">
                    <a:lumMod val="50000"/>
                  </a:schemeClr>
                </a:solidFill>
              </a:ln>
            </c:spPr>
          </c:dPt>
          <c:dPt>
            <c:idx val="1"/>
            <c:bubble3D val="0"/>
            <c:spPr>
              <a:pattFill prst="dotGrid">
                <a:fgClr>
                  <a:schemeClr val="accent1"/>
                </a:fgClr>
                <a:bgClr>
                  <a:schemeClr val="bg1"/>
                </a:bgClr>
              </a:pattFill>
              <a:ln>
                <a:solidFill>
                  <a:schemeClr val="bg1">
                    <a:lumMod val="50000"/>
                  </a:schemeClr>
                </a:solidFill>
              </a:ln>
            </c:spPr>
          </c:dPt>
          <c:dPt>
            <c:idx val="2"/>
            <c:bubble3D val="0"/>
            <c:spPr>
              <a:pattFill prst="narHorz">
                <a:fgClr>
                  <a:schemeClr val="accent1"/>
                </a:fgClr>
                <a:bgClr>
                  <a:schemeClr val="bg1"/>
                </a:bgClr>
              </a:pattFill>
              <a:ln>
                <a:solidFill>
                  <a:schemeClr val="bg1">
                    <a:lumMod val="50000"/>
                  </a:schemeClr>
                </a:solidFill>
              </a:ln>
            </c:spPr>
          </c:dPt>
          <c:dPt>
            <c:idx val="3"/>
            <c:bubble3D val="0"/>
            <c:spPr>
              <a:pattFill prst="pct70">
                <a:fgClr>
                  <a:schemeClr val="accent1"/>
                </a:fgClr>
                <a:bgClr>
                  <a:schemeClr val="bg1"/>
                </a:bgClr>
              </a:pattFill>
              <a:ln>
                <a:solidFill>
                  <a:schemeClr val="bg1">
                    <a:lumMod val="50000"/>
                  </a:schemeClr>
                </a:solidFill>
              </a:ln>
            </c:spPr>
          </c:dPt>
          <c:dPt>
            <c:idx val="4"/>
            <c:bubble3D val="0"/>
            <c:spPr>
              <a:pattFill prst="dotDmnd">
                <a:fgClr>
                  <a:schemeClr val="accent1"/>
                </a:fgClr>
                <a:bgClr>
                  <a:schemeClr val="bg1"/>
                </a:bgClr>
              </a:pattFill>
              <a:ln>
                <a:solidFill>
                  <a:schemeClr val="bg1">
                    <a:lumMod val="50000"/>
                  </a:schemeClr>
                </a:solidFill>
              </a:ln>
            </c:spPr>
          </c:dPt>
          <c:dPt>
            <c:idx val="5"/>
            <c:bubble3D val="0"/>
            <c:spPr>
              <a:noFill/>
              <a:ln>
                <a:solidFill>
                  <a:schemeClr val="bg1">
                    <a:lumMod val="50000"/>
                  </a:schemeClr>
                </a:solidFill>
              </a:ln>
            </c:spPr>
          </c:dPt>
          <c:dPt>
            <c:idx val="6"/>
            <c:bubble3D val="0"/>
            <c:spPr>
              <a:noFill/>
              <a:ln>
                <a:solidFill>
                  <a:schemeClr val="bg1">
                    <a:lumMod val="50000"/>
                  </a:schemeClr>
                </a:solidFill>
              </a:ln>
            </c:spPr>
          </c:dPt>
          <c:dPt>
            <c:idx val="7"/>
            <c:bubble3D val="0"/>
            <c:spPr>
              <a:noFill/>
              <a:ln>
                <a:solidFill>
                  <a:schemeClr val="bg1">
                    <a:lumMod val="50000"/>
                  </a:schemeClr>
                </a:solidFill>
              </a:ln>
            </c:spPr>
          </c:dPt>
          <c:dPt>
            <c:idx val="8"/>
            <c:bubble3D val="0"/>
            <c:spPr>
              <a:noFill/>
              <a:ln>
                <a:solidFill>
                  <a:schemeClr val="bg1">
                    <a:lumMod val="50000"/>
                  </a:schemeClr>
                </a:solidFill>
              </a:ln>
            </c:spPr>
          </c:dPt>
          <c:dPt>
            <c:idx val="9"/>
            <c:bubble3D val="0"/>
            <c:spPr>
              <a:noFill/>
              <a:ln>
                <a:solidFill>
                  <a:schemeClr val="bg1">
                    <a:lumMod val="50000"/>
                  </a:schemeClr>
                </a:solidFill>
              </a:ln>
            </c:spPr>
          </c:dPt>
          <c:dPt>
            <c:idx val="10"/>
            <c:bubble3D val="0"/>
            <c:spPr>
              <a:noFill/>
              <a:ln>
                <a:solidFill>
                  <a:schemeClr val="bg1">
                    <a:lumMod val="50000"/>
                  </a:schemeClr>
                </a:solidFill>
              </a:ln>
            </c:spPr>
          </c:dPt>
          <c:dPt>
            <c:idx val="11"/>
            <c:bubble3D val="0"/>
            <c:spPr>
              <a:noFill/>
              <a:ln>
                <a:solidFill>
                  <a:schemeClr val="bg1">
                    <a:lumMod val="50000"/>
                  </a:schemeClr>
                </a:solidFill>
              </a:ln>
            </c:spPr>
          </c:dPt>
          <c:dPt>
            <c:idx val="12"/>
            <c:bubble3D val="0"/>
            <c:spPr>
              <a:noFill/>
              <a:ln>
                <a:solidFill>
                  <a:schemeClr val="bg1">
                    <a:lumMod val="50000"/>
                  </a:schemeClr>
                </a:solidFill>
              </a:ln>
            </c:spPr>
          </c:dPt>
          <c:dPt>
            <c:idx val="13"/>
            <c:bubble3D val="0"/>
            <c:spPr>
              <a:noFill/>
              <a:ln>
                <a:solidFill>
                  <a:schemeClr val="bg1">
                    <a:lumMod val="50000"/>
                  </a:schemeClr>
                </a:solidFill>
              </a:ln>
            </c:spPr>
          </c:dPt>
          <c:dPt>
            <c:idx val="14"/>
            <c:bubble3D val="0"/>
            <c:spPr>
              <a:noFill/>
              <a:ln>
                <a:solidFill>
                  <a:schemeClr val="bg1">
                    <a:lumMod val="50000"/>
                  </a:schemeClr>
                </a:solidFill>
              </a:ln>
            </c:spPr>
          </c:dPt>
          <c:dLbls>
            <c:dLbl>
              <c:idx val="2"/>
              <c:layout/>
              <c:tx>
                <c:rich>
                  <a:bodyPr/>
                  <a:lstStyle/>
                  <a:p>
                    <a:r>
                      <a:rPr lang="ja-JP" altLang="en-US" sz="800"/>
                      <a:t>プラスチック</a:t>
                    </a:r>
                    <a:r>
                      <a:rPr lang="en-US" altLang="ja-JP" sz="800"/>
                      <a:t>,</a:t>
                    </a:r>
                  </a:p>
                  <a:p>
                    <a:r>
                      <a:rPr lang="en-US" altLang="ja-JP" sz="800"/>
                      <a:t> 9.4</a:t>
                    </a:r>
                    <a:endParaRPr lang="en-US" altLang="ja-JP"/>
                  </a:p>
                </c:rich>
              </c:tx>
              <c:showLegendKey val="0"/>
              <c:showVal val="0"/>
              <c:showCatName val="0"/>
              <c:showSerName val="0"/>
              <c:showPercent val="0"/>
              <c:showBubbleSize val="0"/>
            </c:dLbl>
            <c:dLbl>
              <c:idx val="3"/>
              <c:layout/>
              <c:tx>
                <c:rich>
                  <a:bodyPr/>
                  <a:lstStyle/>
                  <a:p>
                    <a:r>
                      <a:rPr lang="ja-JP" altLang="en-US" sz="800"/>
                      <a:t>木材・木製品</a:t>
                    </a:r>
                    <a:r>
                      <a:rPr lang="en-US" altLang="ja-JP" sz="800"/>
                      <a:t>, </a:t>
                    </a:r>
                  </a:p>
                  <a:p>
                    <a:r>
                      <a:rPr lang="en-US" altLang="ja-JP" sz="800"/>
                      <a:t>9.6</a:t>
                    </a:r>
                    <a:endParaRPr lang="en-US" altLang="ja-JP"/>
                  </a:p>
                </c:rich>
              </c:tx>
              <c:showLegendKey val="0"/>
              <c:showVal val="0"/>
              <c:showCatName val="0"/>
              <c:showSerName val="0"/>
              <c:showPercent val="0"/>
              <c:showBubbleSize val="0"/>
            </c:dLbl>
            <c:dLbl>
              <c:idx val="4"/>
              <c:layout>
                <c:manualLayout>
                  <c:x val="2.2497646161626986E-3"/>
                  <c:y val="3.6416949078946131E-2"/>
                </c:manualLayout>
              </c:layout>
              <c:tx>
                <c:rich>
                  <a:bodyPr/>
                  <a:lstStyle/>
                  <a:p>
                    <a:r>
                      <a:rPr lang="ja-JP" altLang="en-US" sz="800"/>
                      <a:t>輸送用機械</a:t>
                    </a:r>
                    <a:r>
                      <a:rPr lang="en-US" altLang="ja-JP" sz="800"/>
                      <a:t>,</a:t>
                    </a:r>
                  </a:p>
                  <a:p>
                    <a:r>
                      <a:rPr lang="en-US" altLang="ja-JP" sz="800"/>
                      <a:t> 8.6</a:t>
                    </a:r>
                    <a:endParaRPr lang="ja-JP" altLang="en-US"/>
                  </a:p>
                </c:rich>
              </c:tx>
              <c:showLegendKey val="0"/>
              <c:showVal val="0"/>
              <c:showCatName val="0"/>
              <c:showSerName val="0"/>
              <c:showPercent val="0"/>
              <c:showBubbleSize val="0"/>
            </c:dLbl>
            <c:dLbl>
              <c:idx val="5"/>
              <c:layout>
                <c:manualLayout>
                  <c:x val="-1.7998116929301589E-2"/>
                  <c:y val="2.6011901665225417E-2"/>
                </c:manualLayout>
              </c:layout>
              <c:tx>
                <c:rich>
                  <a:bodyPr/>
                  <a:lstStyle/>
                  <a:p>
                    <a:pPr>
                      <a:defRPr sz="700"/>
                    </a:pPr>
                    <a:r>
                      <a:rPr lang="ja-JP" altLang="en-US" sz="700"/>
                      <a:t>生産用機械</a:t>
                    </a:r>
                    <a:r>
                      <a:rPr lang="en-US" altLang="ja-JP" sz="700"/>
                      <a:t>, </a:t>
                    </a:r>
                  </a:p>
                  <a:p>
                    <a:pPr>
                      <a:defRPr sz="700"/>
                    </a:pPr>
                    <a:r>
                      <a:rPr lang="en-US" altLang="ja-JP" sz="700"/>
                      <a:t>6.7</a:t>
                    </a:r>
                  </a:p>
                </c:rich>
              </c:tx>
              <c:spPr>
                <a:solidFill>
                  <a:schemeClr val="bg1"/>
                </a:solidFill>
                <a:ln>
                  <a:noFill/>
                </a:ln>
              </c:spPr>
              <c:showLegendKey val="0"/>
              <c:showVal val="0"/>
              <c:showCatName val="0"/>
              <c:showSerName val="0"/>
              <c:showPercent val="0"/>
              <c:showBubbleSize val="0"/>
            </c:dLbl>
            <c:dLbl>
              <c:idx val="6"/>
              <c:layout>
                <c:manualLayout>
                  <c:x val="-3.149670462627778E-2"/>
                  <c:y val="2.3410895836465367E-2"/>
                </c:manualLayout>
              </c:layout>
              <c:tx>
                <c:rich>
                  <a:bodyPr/>
                  <a:lstStyle/>
                  <a:p>
                    <a:r>
                      <a:rPr lang="ja-JP" altLang="en-US" sz="800"/>
                      <a:t>食料品</a:t>
                    </a:r>
                    <a:r>
                      <a:rPr lang="en-US" altLang="ja-JP" sz="800"/>
                      <a:t>,</a:t>
                    </a:r>
                  </a:p>
                  <a:p>
                    <a:r>
                      <a:rPr lang="en-US" altLang="ja-JP" sz="800"/>
                      <a:t> 4.9</a:t>
                    </a:r>
                    <a:endParaRPr lang="en-US" altLang="ja-JP"/>
                  </a:p>
                </c:rich>
              </c:tx>
              <c:showLegendKey val="0"/>
              <c:showVal val="0"/>
              <c:showCatName val="0"/>
              <c:showSerName val="0"/>
              <c:showPercent val="0"/>
              <c:showBubbleSize val="0"/>
            </c:dLbl>
            <c:dLbl>
              <c:idx val="7"/>
              <c:layout>
                <c:manualLayout>
                  <c:x val="-2.6997175393952386E-2"/>
                  <c:y val="2.6012106484961522E-3"/>
                </c:manualLayout>
              </c:layout>
              <c:tx>
                <c:rich>
                  <a:bodyPr/>
                  <a:lstStyle/>
                  <a:p>
                    <a:r>
                      <a:rPr lang="ja-JP" altLang="en-US" sz="800"/>
                      <a:t>窯業・土石</a:t>
                    </a:r>
                    <a:r>
                      <a:rPr lang="en-US" altLang="ja-JP" sz="800"/>
                      <a:t>, </a:t>
                    </a:r>
                  </a:p>
                  <a:p>
                    <a:r>
                      <a:rPr lang="en-US" altLang="ja-JP" sz="800"/>
                      <a:t>4.9</a:t>
                    </a:r>
                    <a:endParaRPr lang="en-US" altLang="ja-JP"/>
                  </a:p>
                </c:rich>
              </c:tx>
              <c:showLegendKey val="0"/>
              <c:showVal val="0"/>
              <c:showCatName val="0"/>
              <c:showSerName val="0"/>
              <c:showPercent val="0"/>
              <c:showBubbleSize val="0"/>
            </c:dLbl>
            <c:dLbl>
              <c:idx val="9"/>
              <c:layout>
                <c:manualLayout>
                  <c:x val="-1.7998116929301589E-2"/>
                  <c:y val="0"/>
                </c:manualLayout>
              </c:layout>
              <c:showLegendKey val="0"/>
              <c:showVal val="1"/>
              <c:showCatName val="1"/>
              <c:showSerName val="0"/>
              <c:showPercent val="0"/>
              <c:showBubbleSize val="0"/>
            </c:dLbl>
            <c:dLbl>
              <c:idx val="10"/>
              <c:layout>
                <c:manualLayout>
                  <c:x val="-0.1574837002782091"/>
                  <c:y val="-5.2024212969923038E-2"/>
                </c:manualLayout>
              </c:layout>
              <c:showLegendKey val="0"/>
              <c:showVal val="1"/>
              <c:showCatName val="1"/>
              <c:showSerName val="0"/>
              <c:showPercent val="0"/>
              <c:showBubbleSize val="0"/>
            </c:dLbl>
            <c:dLbl>
              <c:idx val="11"/>
              <c:layout>
                <c:manualLayout>
                  <c:x val="-0.13948558334890748"/>
                  <c:y val="-7.2833898157892263E-2"/>
                </c:manualLayout>
              </c:layout>
              <c:showLegendKey val="0"/>
              <c:showVal val="1"/>
              <c:showCatName val="1"/>
              <c:showSerName val="0"/>
              <c:showPercent val="0"/>
              <c:showBubbleSize val="0"/>
            </c:dLbl>
            <c:dLbl>
              <c:idx val="12"/>
              <c:layout>
                <c:manualLayout>
                  <c:x val="-0.11248823080813496"/>
                  <c:y val="-8.8441162048869176E-2"/>
                </c:manualLayout>
              </c:layout>
              <c:showLegendKey val="0"/>
              <c:showVal val="1"/>
              <c:showCatName val="1"/>
              <c:showSerName val="0"/>
              <c:showPercent val="0"/>
              <c:showBubbleSize val="0"/>
            </c:dLbl>
            <c:dLbl>
              <c:idx val="13"/>
              <c:layout>
                <c:manualLayout>
                  <c:x val="-9.8989643111158737E-2"/>
                  <c:y val="-0.10925084723683838"/>
                </c:manualLayout>
              </c:layout>
              <c:showLegendKey val="0"/>
              <c:showVal val="1"/>
              <c:showCatName val="1"/>
              <c:showSerName val="0"/>
              <c:showPercent val="0"/>
              <c:showBubbleSize val="0"/>
            </c:dLbl>
            <c:dLbl>
              <c:idx val="14"/>
              <c:layout/>
              <c:tx>
                <c:rich>
                  <a:bodyPr/>
                  <a:lstStyle/>
                  <a:p>
                    <a:r>
                      <a:rPr lang="ja-JP" altLang="en-US" sz="800"/>
                      <a:t>その他の</a:t>
                    </a:r>
                    <a:endParaRPr lang="en-US" altLang="ja-JP" sz="800"/>
                  </a:p>
                  <a:p>
                    <a:r>
                      <a:rPr lang="ja-JP" altLang="en-US" sz="800"/>
                      <a:t>業種</a:t>
                    </a:r>
                    <a:r>
                      <a:rPr lang="en-US" altLang="ja-JP" sz="800"/>
                      <a:t>, 10.1</a:t>
                    </a:r>
                    <a:endParaRPr lang="en-US" altLang="ja-JP"/>
                  </a:p>
                </c:rich>
              </c:tx>
              <c:showLegendKey val="0"/>
              <c:showVal val="0"/>
              <c:showCatName val="0"/>
              <c:showSerName val="0"/>
              <c:showPercent val="0"/>
              <c:showBubbleSize val="0"/>
            </c:dLbl>
            <c:spPr>
              <a:solidFill>
                <a:schemeClr val="bg1"/>
              </a:solidFill>
              <a:ln>
                <a:noFill/>
              </a:ln>
            </c:spPr>
            <c:txPr>
              <a:bodyPr/>
              <a:lstStyle/>
              <a:p>
                <a:pPr>
                  <a:defRPr sz="800"/>
                </a:pPr>
                <a:endParaRPr lang="ja-JP"/>
              </a:p>
            </c:txPr>
            <c:showLegendKey val="0"/>
            <c:showVal val="1"/>
            <c:showCatName val="1"/>
            <c:showSerName val="0"/>
            <c:showPercent val="0"/>
            <c:showBubbleSize val="0"/>
            <c:showLeaderLines val="0"/>
          </c:dLbls>
          <c:cat>
            <c:strRef>
              <c:f>'12表'!$H$9:$H$23</c:f>
              <c:strCache>
                <c:ptCount val="15"/>
                <c:pt idx="0">
                  <c:v>家具</c:v>
                </c:pt>
                <c:pt idx="1">
                  <c:v>金属</c:v>
                </c:pt>
                <c:pt idx="2">
                  <c:v>プラスチック</c:v>
                </c:pt>
                <c:pt idx="3">
                  <c:v>木材・木製品</c:v>
                </c:pt>
                <c:pt idx="4">
                  <c:v>輸送用機械</c:v>
                </c:pt>
                <c:pt idx="5">
                  <c:v>生産用機械</c:v>
                </c:pt>
                <c:pt idx="6">
                  <c:v>食料品</c:v>
                </c:pt>
                <c:pt idx="7">
                  <c:v>窯業・土石</c:v>
                </c:pt>
                <c:pt idx="8">
                  <c:v>はん用機械</c:v>
                </c:pt>
                <c:pt idx="9">
                  <c:v>電子部品</c:v>
                </c:pt>
                <c:pt idx="10">
                  <c:v>業務用機械</c:v>
                </c:pt>
                <c:pt idx="11">
                  <c:v>電気機械</c:v>
                </c:pt>
                <c:pt idx="12">
                  <c:v>繊維</c:v>
                </c:pt>
                <c:pt idx="13">
                  <c:v>印刷</c:v>
                </c:pt>
                <c:pt idx="14">
                  <c:v>その他の業種</c:v>
                </c:pt>
              </c:strCache>
            </c:strRef>
          </c:cat>
          <c:val>
            <c:numRef>
              <c:f>'12表'!$J$9:$J$23</c:f>
              <c:numCache>
                <c:formatCode>#,##0.0;[Red]\-#,##0.0</c:formatCode>
                <c:ptCount val="15"/>
                <c:pt idx="0">
                  <c:v>15.024630541871922</c:v>
                </c:pt>
                <c:pt idx="1">
                  <c:v>13.793103448275861</c:v>
                </c:pt>
                <c:pt idx="2">
                  <c:v>9.3596059113300498</c:v>
                </c:pt>
                <c:pt idx="3">
                  <c:v>9.6059113300492598</c:v>
                </c:pt>
                <c:pt idx="4">
                  <c:v>8.6206896551724146</c:v>
                </c:pt>
                <c:pt idx="5">
                  <c:v>6.6502463054187197</c:v>
                </c:pt>
                <c:pt idx="6">
                  <c:v>4.9261083743842367</c:v>
                </c:pt>
                <c:pt idx="7">
                  <c:v>4.9261083743842367</c:v>
                </c:pt>
                <c:pt idx="8">
                  <c:v>3.6945812807881775</c:v>
                </c:pt>
                <c:pt idx="9">
                  <c:v>3.9408866995073892</c:v>
                </c:pt>
                <c:pt idx="10">
                  <c:v>3.201970443349754</c:v>
                </c:pt>
                <c:pt idx="11">
                  <c:v>2.4630541871921183</c:v>
                </c:pt>
                <c:pt idx="12">
                  <c:v>1.9704433497536946</c:v>
                </c:pt>
                <c:pt idx="13">
                  <c:v>1.7241379310344827</c:v>
                </c:pt>
                <c:pt idx="14">
                  <c:v>10.098522167487685</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ln>
      <a:noFill/>
    </a:ln>
  </c:spPr>
  <c:printSettings>
    <c:headerFooter/>
    <c:pageMargins b="0.75" l="0.7" r="0.7" t="0.75" header="0.3" footer="0.3"/>
    <c:pageSetup paperSize="9"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ln>
              <a:solidFill>
                <a:schemeClr val="bg1">
                  <a:lumMod val="50000"/>
                </a:schemeClr>
              </a:solidFill>
            </a:ln>
          </c:spPr>
          <c:dPt>
            <c:idx val="0"/>
            <c:bubble3D val="0"/>
            <c:spPr>
              <a:pattFill prst="pct20">
                <a:fgClr>
                  <a:schemeClr val="accent1"/>
                </a:fgClr>
                <a:bgClr>
                  <a:schemeClr val="bg1"/>
                </a:bgClr>
              </a:pattFill>
              <a:ln>
                <a:solidFill>
                  <a:schemeClr val="bg1">
                    <a:lumMod val="50000"/>
                  </a:schemeClr>
                </a:solidFill>
              </a:ln>
            </c:spPr>
          </c:dPt>
          <c:dPt>
            <c:idx val="1"/>
            <c:bubble3D val="0"/>
            <c:spPr>
              <a:pattFill prst="narHorz">
                <a:fgClr>
                  <a:schemeClr val="accent1"/>
                </a:fgClr>
                <a:bgClr>
                  <a:schemeClr val="bg1"/>
                </a:bgClr>
              </a:pattFill>
              <a:ln>
                <a:solidFill>
                  <a:schemeClr val="bg1">
                    <a:lumMod val="50000"/>
                  </a:schemeClr>
                </a:solidFill>
              </a:ln>
            </c:spPr>
          </c:dPt>
          <c:dPt>
            <c:idx val="2"/>
            <c:bubble3D val="0"/>
            <c:spPr>
              <a:pattFill prst="dotDmnd">
                <a:fgClr>
                  <a:schemeClr val="accent1"/>
                </a:fgClr>
                <a:bgClr>
                  <a:schemeClr val="bg1"/>
                </a:bgClr>
              </a:pattFill>
              <a:ln>
                <a:solidFill>
                  <a:schemeClr val="bg1">
                    <a:lumMod val="50000"/>
                  </a:schemeClr>
                </a:solidFill>
              </a:ln>
            </c:spPr>
          </c:dPt>
          <c:dPt>
            <c:idx val="3"/>
            <c:bubble3D val="0"/>
            <c:spPr>
              <a:pattFill prst="dotGrid">
                <a:fgClr>
                  <a:schemeClr val="accent1"/>
                </a:fgClr>
                <a:bgClr>
                  <a:schemeClr val="bg1"/>
                </a:bgClr>
              </a:pattFill>
              <a:ln>
                <a:solidFill>
                  <a:schemeClr val="bg1">
                    <a:lumMod val="50000"/>
                  </a:schemeClr>
                </a:solidFill>
              </a:ln>
            </c:spPr>
          </c:dPt>
          <c:dPt>
            <c:idx val="4"/>
            <c:bubble3D val="0"/>
            <c:spPr>
              <a:pattFill prst="pct30">
                <a:fgClr>
                  <a:schemeClr val="accent1"/>
                </a:fgClr>
                <a:bgClr>
                  <a:schemeClr val="bg1"/>
                </a:bgClr>
              </a:pattFill>
              <a:ln>
                <a:solidFill>
                  <a:schemeClr val="bg1">
                    <a:lumMod val="50000"/>
                  </a:schemeClr>
                </a:solidFill>
              </a:ln>
            </c:spPr>
          </c:dPt>
          <c:dPt>
            <c:idx val="5"/>
            <c:bubble3D val="0"/>
            <c:spPr>
              <a:noFill/>
              <a:ln>
                <a:solidFill>
                  <a:schemeClr val="bg1">
                    <a:lumMod val="50000"/>
                  </a:schemeClr>
                </a:solidFill>
              </a:ln>
            </c:spPr>
          </c:dPt>
          <c:dPt>
            <c:idx val="6"/>
            <c:bubble3D val="0"/>
            <c:spPr>
              <a:noFill/>
              <a:ln>
                <a:solidFill>
                  <a:schemeClr val="bg1">
                    <a:lumMod val="50000"/>
                  </a:schemeClr>
                </a:solidFill>
              </a:ln>
            </c:spPr>
          </c:dPt>
          <c:dPt>
            <c:idx val="7"/>
            <c:bubble3D val="0"/>
            <c:spPr>
              <a:noFill/>
              <a:ln>
                <a:solidFill>
                  <a:schemeClr val="bg1">
                    <a:lumMod val="50000"/>
                  </a:schemeClr>
                </a:solidFill>
              </a:ln>
            </c:spPr>
          </c:dPt>
          <c:dPt>
            <c:idx val="8"/>
            <c:bubble3D val="0"/>
            <c:spPr>
              <a:noFill/>
              <a:ln>
                <a:solidFill>
                  <a:schemeClr val="bg1">
                    <a:lumMod val="50000"/>
                  </a:schemeClr>
                </a:solidFill>
              </a:ln>
            </c:spPr>
          </c:dPt>
          <c:dPt>
            <c:idx val="9"/>
            <c:bubble3D val="0"/>
            <c:spPr>
              <a:noFill/>
              <a:ln>
                <a:solidFill>
                  <a:schemeClr val="bg1">
                    <a:lumMod val="50000"/>
                  </a:schemeClr>
                </a:solidFill>
              </a:ln>
            </c:spPr>
          </c:dPt>
          <c:dPt>
            <c:idx val="10"/>
            <c:bubble3D val="0"/>
            <c:spPr>
              <a:noFill/>
              <a:ln>
                <a:solidFill>
                  <a:schemeClr val="bg1">
                    <a:lumMod val="50000"/>
                  </a:schemeClr>
                </a:solidFill>
              </a:ln>
            </c:spPr>
          </c:dPt>
          <c:dPt>
            <c:idx val="11"/>
            <c:bubble3D val="0"/>
            <c:spPr>
              <a:noFill/>
              <a:ln>
                <a:solidFill>
                  <a:schemeClr val="bg1">
                    <a:lumMod val="50000"/>
                  </a:schemeClr>
                </a:solidFill>
              </a:ln>
            </c:spPr>
          </c:dPt>
          <c:dPt>
            <c:idx val="12"/>
            <c:bubble3D val="0"/>
            <c:spPr>
              <a:noFill/>
              <a:ln>
                <a:solidFill>
                  <a:schemeClr val="bg1">
                    <a:lumMod val="50000"/>
                  </a:schemeClr>
                </a:solidFill>
              </a:ln>
            </c:spPr>
          </c:dPt>
          <c:dPt>
            <c:idx val="13"/>
            <c:bubble3D val="0"/>
            <c:spPr>
              <a:noFill/>
              <a:ln>
                <a:solidFill>
                  <a:schemeClr val="bg1">
                    <a:lumMod val="50000"/>
                  </a:schemeClr>
                </a:solidFill>
              </a:ln>
            </c:spPr>
          </c:dPt>
          <c:dPt>
            <c:idx val="14"/>
            <c:bubble3D val="0"/>
            <c:spPr>
              <a:noFill/>
              <a:ln>
                <a:solidFill>
                  <a:schemeClr val="bg1">
                    <a:lumMod val="50000"/>
                  </a:schemeClr>
                </a:solidFill>
              </a:ln>
            </c:spPr>
          </c:dPt>
          <c:dLbls>
            <c:dLbl>
              <c:idx val="1"/>
              <c:tx>
                <c:rich>
                  <a:bodyPr/>
                  <a:lstStyle/>
                  <a:p>
                    <a:r>
                      <a:rPr lang="ja-JP" altLang="en-US" sz="800"/>
                      <a:t>プラスチック</a:t>
                    </a:r>
                    <a:r>
                      <a:rPr lang="en-US" altLang="ja-JP" sz="800"/>
                      <a:t>, </a:t>
                    </a:r>
                  </a:p>
                  <a:p>
                    <a:r>
                      <a:rPr lang="en-US" altLang="ja-JP" sz="800"/>
                      <a:t>12.8</a:t>
                    </a:r>
                    <a:endParaRPr lang="en-US" altLang="ja-JP"/>
                  </a:p>
                </c:rich>
              </c:tx>
              <c:showLegendKey val="0"/>
              <c:showVal val="0"/>
              <c:showCatName val="0"/>
              <c:showSerName val="0"/>
              <c:showPercent val="0"/>
              <c:showBubbleSize val="0"/>
            </c:dLbl>
            <c:dLbl>
              <c:idx val="2"/>
              <c:tx>
                <c:rich>
                  <a:bodyPr/>
                  <a:lstStyle/>
                  <a:p>
                    <a:r>
                      <a:rPr lang="ja-JP" altLang="en-US" sz="800"/>
                      <a:t>輸送用機械</a:t>
                    </a:r>
                    <a:r>
                      <a:rPr lang="en-US" altLang="ja-JP" sz="800"/>
                      <a:t>, </a:t>
                    </a:r>
                  </a:p>
                  <a:p>
                    <a:r>
                      <a:rPr lang="en-US" altLang="ja-JP" sz="800"/>
                      <a:t>12.1</a:t>
                    </a:r>
                    <a:endParaRPr lang="en-US" altLang="ja-JP"/>
                  </a:p>
                </c:rich>
              </c:tx>
              <c:showLegendKey val="0"/>
              <c:showVal val="0"/>
              <c:showCatName val="0"/>
              <c:showSerName val="0"/>
              <c:showPercent val="0"/>
              <c:showBubbleSize val="0"/>
            </c:dLbl>
            <c:dLbl>
              <c:idx val="4"/>
              <c:layout>
                <c:manualLayout>
                  <c:x val="0"/>
                  <c:y val="4.2617074262349196E-2"/>
                </c:manualLayout>
              </c:layout>
              <c:tx>
                <c:rich>
                  <a:bodyPr/>
                  <a:lstStyle/>
                  <a:p>
                    <a:r>
                      <a:rPr lang="ja-JP" altLang="en-US" sz="800"/>
                      <a:t>業務用機械</a:t>
                    </a:r>
                    <a:r>
                      <a:rPr lang="en-US" altLang="ja-JP" sz="800"/>
                      <a:t>, </a:t>
                    </a:r>
                  </a:p>
                  <a:p>
                    <a:r>
                      <a:rPr lang="en-US" altLang="ja-JP" sz="800"/>
                      <a:t>7.8</a:t>
                    </a:r>
                    <a:endParaRPr lang="en-US" altLang="ja-JP"/>
                  </a:p>
                </c:rich>
              </c:tx>
              <c:showLegendKey val="0"/>
              <c:showVal val="0"/>
              <c:showCatName val="0"/>
              <c:showSerName val="0"/>
              <c:showPercent val="0"/>
              <c:showBubbleSize val="0"/>
            </c:dLbl>
            <c:dLbl>
              <c:idx val="5"/>
              <c:layout>
                <c:manualLayout>
                  <c:x val="-6.9558613172867757E-3"/>
                  <c:y val="2.3972104272571425E-2"/>
                </c:manualLayout>
              </c:layout>
              <c:tx>
                <c:rich>
                  <a:bodyPr/>
                  <a:lstStyle/>
                  <a:p>
                    <a:r>
                      <a:rPr lang="ja-JP" altLang="en-US" sz="800"/>
                      <a:t>その他の</a:t>
                    </a:r>
                    <a:endParaRPr lang="en-US" altLang="ja-JP" sz="800"/>
                  </a:p>
                  <a:p>
                    <a:r>
                      <a:rPr lang="ja-JP" altLang="en-US" sz="800"/>
                      <a:t>業種</a:t>
                    </a:r>
                    <a:r>
                      <a:rPr lang="en-US" altLang="ja-JP" sz="800"/>
                      <a:t>,</a:t>
                    </a:r>
                  </a:p>
                  <a:p>
                    <a:r>
                      <a:rPr lang="en-US" altLang="ja-JP" sz="800"/>
                      <a:t> 7.3</a:t>
                    </a:r>
                    <a:endParaRPr lang="en-US" altLang="ja-JP"/>
                  </a:p>
                </c:rich>
              </c:tx>
              <c:showLegendKey val="0"/>
              <c:showVal val="0"/>
              <c:showCatName val="0"/>
              <c:showSerName val="0"/>
              <c:showPercent val="0"/>
              <c:showBubbleSize val="0"/>
            </c:dLbl>
            <c:dLbl>
              <c:idx val="9"/>
              <c:layout>
                <c:manualLayout>
                  <c:x val="-9.2744817563823675E-3"/>
                  <c:y val="0"/>
                </c:manualLayout>
              </c:layout>
              <c:showLegendKey val="0"/>
              <c:showVal val="1"/>
              <c:showCatName val="1"/>
              <c:showSerName val="0"/>
              <c:showPercent val="0"/>
              <c:showBubbleSize val="0"/>
            </c:dLbl>
            <c:dLbl>
              <c:idx val="10"/>
              <c:layout>
                <c:manualLayout>
                  <c:x val="-2.5504824830051512E-2"/>
                  <c:y val="-2.6635671413968248E-2"/>
                </c:manualLayout>
              </c:layout>
              <c:showLegendKey val="0"/>
              <c:showVal val="1"/>
              <c:showCatName val="1"/>
              <c:showSerName val="0"/>
              <c:showPercent val="0"/>
              <c:showBubbleSize val="0"/>
            </c:dLbl>
            <c:dLbl>
              <c:idx val="11"/>
              <c:layout>
                <c:manualLayout>
                  <c:x val="-0.12288688327206637"/>
                  <c:y val="-0.10387911851447618"/>
                </c:manualLayout>
              </c:layout>
              <c:showLegendKey val="0"/>
              <c:showVal val="1"/>
              <c:showCatName val="1"/>
              <c:showSerName val="0"/>
              <c:showPercent val="0"/>
              <c:showBubbleSize val="0"/>
            </c:dLbl>
            <c:dLbl>
              <c:idx val="12"/>
              <c:layout>
                <c:manualLayout>
                  <c:x val="-9.2744817563823675E-2"/>
                  <c:y val="-0.12252408850425395"/>
                </c:manualLayout>
              </c:layout>
              <c:showLegendKey val="0"/>
              <c:showVal val="1"/>
              <c:showCatName val="1"/>
              <c:showSerName val="0"/>
              <c:showPercent val="0"/>
              <c:showBubbleSize val="0"/>
            </c:dLbl>
            <c:dLbl>
              <c:idx val="13"/>
              <c:layout>
                <c:manualLayout>
                  <c:x val="-7.8833094929250169E-2"/>
                  <c:y val="-0.15448689420101586"/>
                </c:manualLayout>
              </c:layout>
              <c:showLegendKey val="0"/>
              <c:showVal val="1"/>
              <c:showCatName val="1"/>
              <c:showSerName val="0"/>
              <c:showPercent val="0"/>
              <c:showBubbleSize val="0"/>
            </c:dLbl>
            <c:dLbl>
              <c:idx val="14"/>
              <c:layout>
                <c:manualLayout>
                  <c:x val="1.6230343073669145E-2"/>
                  <c:y val="-0.14116905849403172"/>
                </c:manualLayout>
              </c:layout>
              <c:tx>
                <c:rich>
                  <a:bodyPr/>
                  <a:lstStyle/>
                  <a:p>
                    <a:r>
                      <a:rPr lang="ja-JP" altLang="en-US" sz="800"/>
                      <a:t>ゴム製品</a:t>
                    </a:r>
                    <a:r>
                      <a:rPr lang="en-US" altLang="ja-JP" sz="800"/>
                      <a:t>,</a:t>
                    </a:r>
                  </a:p>
                  <a:p>
                    <a:r>
                      <a:rPr lang="en-US" altLang="ja-JP" sz="800"/>
                      <a:t> 1.7</a:t>
                    </a:r>
                    <a:endParaRPr lang="en-US" altLang="ja-JP"/>
                  </a:p>
                </c:rich>
              </c:tx>
              <c:showLegendKey val="0"/>
              <c:showVal val="0"/>
              <c:showCatName val="0"/>
              <c:showSerName val="0"/>
              <c:showPercent val="0"/>
              <c:showBubbleSize val="0"/>
            </c:dLbl>
            <c:spPr>
              <a:solidFill>
                <a:schemeClr val="bg1"/>
              </a:solidFill>
              <a:ln>
                <a:noFill/>
              </a:ln>
            </c:spPr>
            <c:txPr>
              <a:bodyPr/>
              <a:lstStyle/>
              <a:p>
                <a:pPr>
                  <a:defRPr sz="800"/>
                </a:pPr>
                <a:endParaRPr lang="ja-JP"/>
              </a:p>
            </c:txPr>
            <c:showLegendKey val="0"/>
            <c:showVal val="1"/>
            <c:showCatName val="1"/>
            <c:showSerName val="0"/>
            <c:showPercent val="0"/>
            <c:showBubbleSize val="0"/>
            <c:showLeaderLines val="0"/>
          </c:dLbls>
          <c:cat>
            <c:strRef>
              <c:f>'12表'!$H$37:$H$51</c:f>
              <c:strCache>
                <c:ptCount val="15"/>
                <c:pt idx="0">
                  <c:v>電子部品</c:v>
                </c:pt>
                <c:pt idx="1">
                  <c:v>プラスチック</c:v>
                </c:pt>
                <c:pt idx="2">
                  <c:v>輸送用機械</c:v>
                </c:pt>
                <c:pt idx="3">
                  <c:v>金属</c:v>
                </c:pt>
                <c:pt idx="4">
                  <c:v>業務用機械</c:v>
                </c:pt>
                <c:pt idx="5">
                  <c:v>その他の業種</c:v>
                </c:pt>
                <c:pt idx="6">
                  <c:v>電気機械</c:v>
                </c:pt>
                <c:pt idx="7">
                  <c:v>木材・木製品</c:v>
                </c:pt>
                <c:pt idx="8">
                  <c:v>食料品</c:v>
                </c:pt>
                <c:pt idx="9">
                  <c:v>非鉄</c:v>
                </c:pt>
                <c:pt idx="10">
                  <c:v>家具</c:v>
                </c:pt>
                <c:pt idx="11">
                  <c:v>窯業・土石</c:v>
                </c:pt>
                <c:pt idx="12">
                  <c:v>生産用機械</c:v>
                </c:pt>
                <c:pt idx="13">
                  <c:v>はん用機械</c:v>
                </c:pt>
                <c:pt idx="14">
                  <c:v>ゴム</c:v>
                </c:pt>
              </c:strCache>
            </c:strRef>
          </c:cat>
          <c:val>
            <c:numRef>
              <c:f>'12表'!$J$37:$J$51</c:f>
              <c:numCache>
                <c:formatCode>#,##0.0;[Red]\-#,##0.0</c:formatCode>
                <c:ptCount val="15"/>
                <c:pt idx="0">
                  <c:v>13.3</c:v>
                </c:pt>
                <c:pt idx="1">
                  <c:v>12.8</c:v>
                </c:pt>
                <c:pt idx="2">
                  <c:v>12.1</c:v>
                </c:pt>
                <c:pt idx="3">
                  <c:v>8.5</c:v>
                </c:pt>
                <c:pt idx="4">
                  <c:v>7.8</c:v>
                </c:pt>
                <c:pt idx="5">
                  <c:v>7.3</c:v>
                </c:pt>
                <c:pt idx="6">
                  <c:v>7.3</c:v>
                </c:pt>
                <c:pt idx="7">
                  <c:v>6.4</c:v>
                </c:pt>
                <c:pt idx="8">
                  <c:v>5.3</c:v>
                </c:pt>
                <c:pt idx="9">
                  <c:v>5.2</c:v>
                </c:pt>
                <c:pt idx="10">
                  <c:v>5.0999999999999996</c:v>
                </c:pt>
                <c:pt idx="11">
                  <c:v>2.9</c:v>
                </c:pt>
                <c:pt idx="12">
                  <c:v>2.2000000000000002</c:v>
                </c:pt>
                <c:pt idx="13">
                  <c:v>2.1</c:v>
                </c:pt>
                <c:pt idx="14">
                  <c:v>1.7</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ln w="3175">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ln>
              <a:solidFill>
                <a:schemeClr val="bg1">
                  <a:lumMod val="50000"/>
                </a:schemeClr>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Lbls>
            <c:dLbl>
              <c:idx val="3"/>
              <c:layout>
                <c:manualLayout>
                  <c:x val="6.9461979593492453E-3"/>
                  <c:y val="3.3308097277128614E-2"/>
                </c:manualLayout>
              </c:layout>
              <c:tx>
                <c:rich>
                  <a:bodyPr/>
                  <a:lstStyle/>
                  <a:p>
                    <a:pPr>
                      <a:defRPr/>
                    </a:pPr>
                    <a:r>
                      <a:rPr lang="ja-JP" altLang="en-US"/>
                      <a:t>電気機械</a:t>
                    </a:r>
                    <a:r>
                      <a:rPr lang="en-US" altLang="ja-JP"/>
                      <a:t>, </a:t>
                    </a:r>
                  </a:p>
                  <a:p>
                    <a:pPr>
                      <a:defRPr/>
                    </a:pPr>
                    <a:r>
                      <a:rPr lang="en-US" altLang="ja-JP"/>
                      <a:t>7.3</a:t>
                    </a:r>
                    <a:endParaRPr lang="ja-JP" altLang="en-US"/>
                  </a:p>
                </c:rich>
              </c:tx>
              <c:spPr/>
              <c:showLegendKey val="0"/>
              <c:showVal val="0"/>
              <c:showCatName val="0"/>
              <c:showSerName val="0"/>
              <c:showPercent val="0"/>
              <c:showBubbleSize val="0"/>
            </c:dLbl>
            <c:dLbl>
              <c:idx val="4"/>
              <c:layout>
                <c:manualLayout>
                  <c:x val="0"/>
                  <c:y val="4.7186471142598975E-2"/>
                </c:manualLayout>
              </c:layout>
              <c:spPr/>
              <c:txPr>
                <a:bodyPr/>
                <a:lstStyle/>
                <a:p>
                  <a:pPr>
                    <a:defRPr/>
                  </a:pPr>
                  <a:endParaRPr lang="ja-JP"/>
                </a:p>
              </c:txPr>
              <c:showLegendKey val="0"/>
              <c:showVal val="1"/>
              <c:showCatName val="1"/>
              <c:showSerName val="0"/>
              <c:showPercent val="0"/>
              <c:showBubbleSize val="0"/>
            </c:dLbl>
            <c:dLbl>
              <c:idx val="5"/>
              <c:tx>
                <c:rich>
                  <a:bodyPr/>
                  <a:lstStyle/>
                  <a:p>
                    <a:pPr>
                      <a:defRPr/>
                    </a:pPr>
                    <a:r>
                      <a:rPr lang="ja-JP" altLang="en-US"/>
                      <a:t>業務機械</a:t>
                    </a:r>
                    <a:r>
                      <a:rPr lang="en-US" altLang="ja-JP"/>
                      <a:t>, </a:t>
                    </a:r>
                  </a:p>
                  <a:p>
                    <a:pPr>
                      <a:defRPr/>
                    </a:pPr>
                    <a:r>
                      <a:rPr lang="en-US" altLang="ja-JP"/>
                      <a:t>6.6</a:t>
                    </a:r>
                  </a:p>
                </c:rich>
              </c:tx>
              <c:spPr/>
              <c:showLegendKey val="0"/>
              <c:showVal val="0"/>
              <c:showCatName val="0"/>
              <c:showSerName val="0"/>
              <c:showPercent val="0"/>
              <c:showBubbleSize val="0"/>
            </c:dLbl>
            <c:dLbl>
              <c:idx val="8"/>
              <c:layout>
                <c:manualLayout>
                  <c:x val="-0.14818555646611722"/>
                  <c:y val="-8.3270243192821534E-3"/>
                </c:manualLayout>
              </c:layout>
              <c:spPr/>
              <c:txPr>
                <a:bodyPr/>
                <a:lstStyle/>
                <a:p>
                  <a:pPr>
                    <a:defRPr/>
                  </a:pPr>
                  <a:endParaRPr lang="ja-JP"/>
                </a:p>
              </c:txPr>
              <c:showLegendKey val="0"/>
              <c:showVal val="1"/>
              <c:showCatName val="1"/>
              <c:showSerName val="0"/>
              <c:showPercent val="0"/>
              <c:showBubbleSize val="0"/>
            </c:dLbl>
            <c:dLbl>
              <c:idx val="9"/>
              <c:layout>
                <c:manualLayout>
                  <c:x val="-0.15976255306503265"/>
                  <c:y val="-2.7756747730940511E-2"/>
                </c:manualLayout>
              </c:layout>
              <c:spPr/>
              <c:txPr>
                <a:bodyPr/>
                <a:lstStyle/>
                <a:p>
                  <a:pPr>
                    <a:defRPr/>
                  </a:pPr>
                  <a:endParaRPr lang="ja-JP"/>
                </a:p>
              </c:txPr>
              <c:showLegendKey val="0"/>
              <c:showVal val="1"/>
              <c:showCatName val="1"/>
              <c:showSerName val="0"/>
              <c:showPercent val="0"/>
              <c:showBubbleSize val="0"/>
            </c:dLbl>
            <c:dLbl>
              <c:idx val="10"/>
              <c:layout>
                <c:manualLayout>
                  <c:x val="-0.13660855986720183"/>
                  <c:y val="-5.2737820688786977E-2"/>
                </c:manualLayout>
              </c:layout>
              <c:spPr/>
              <c:txPr>
                <a:bodyPr/>
                <a:lstStyle/>
                <a:p>
                  <a:pPr>
                    <a:defRPr/>
                  </a:pPr>
                  <a:endParaRPr lang="ja-JP"/>
                </a:p>
              </c:txPr>
              <c:showLegendKey val="0"/>
              <c:showVal val="1"/>
              <c:showCatName val="1"/>
              <c:showSerName val="0"/>
              <c:showPercent val="0"/>
              <c:showBubbleSize val="0"/>
            </c:dLbl>
            <c:dLbl>
              <c:idx val="11"/>
              <c:layout>
                <c:manualLayout>
                  <c:x val="-0.15281635510568339"/>
                  <c:y val="-8.6045917965915583E-2"/>
                </c:manualLayout>
              </c:layout>
              <c:spPr/>
              <c:txPr>
                <a:bodyPr/>
                <a:lstStyle/>
                <a:p>
                  <a:pPr>
                    <a:defRPr/>
                  </a:pPr>
                  <a:endParaRPr lang="ja-JP"/>
                </a:p>
              </c:txPr>
              <c:showLegendKey val="0"/>
              <c:showVal val="1"/>
              <c:showCatName val="1"/>
              <c:showSerName val="0"/>
              <c:showPercent val="0"/>
              <c:showBubbleSize val="0"/>
            </c:dLbl>
            <c:dLbl>
              <c:idx val="12"/>
              <c:layout>
                <c:manualLayout>
                  <c:x val="-4.2448497160695028E-17"/>
                  <c:y val="-2.7756747730940511E-3"/>
                </c:manualLayout>
              </c:layout>
              <c:tx>
                <c:rich>
                  <a:bodyPr/>
                  <a:lstStyle/>
                  <a:p>
                    <a:pPr>
                      <a:defRPr/>
                    </a:pPr>
                    <a:r>
                      <a:rPr lang="ja-JP" altLang="en-US"/>
                      <a:t>その他の業種</a:t>
                    </a:r>
                    <a:r>
                      <a:rPr lang="en-US" altLang="ja-JP"/>
                      <a:t>,</a:t>
                    </a:r>
                  </a:p>
                  <a:p>
                    <a:pPr>
                      <a:defRPr/>
                    </a:pPr>
                    <a:r>
                      <a:rPr lang="en-US" altLang="ja-JP"/>
                      <a:t> 14.5</a:t>
                    </a:r>
                  </a:p>
                </c:rich>
              </c:tx>
              <c:spPr/>
              <c:showLegendKey val="0"/>
              <c:showVal val="0"/>
              <c:showCatName val="0"/>
              <c:showSerName val="0"/>
              <c:showPercent val="0"/>
              <c:showBubbleSize val="0"/>
            </c:dLbl>
            <c:showLegendKey val="0"/>
            <c:showVal val="1"/>
            <c:showCatName val="1"/>
            <c:showSerName val="0"/>
            <c:showPercent val="0"/>
            <c:showBubbleSize val="0"/>
            <c:showLeaderLines val="0"/>
          </c:dLbls>
          <c:cat>
            <c:strRef>
              <c:f>'[1]12'!$H$62:$H$74</c:f>
              <c:strCache>
                <c:ptCount val="13"/>
                <c:pt idx="0">
                  <c:v>プラスチック</c:v>
                </c:pt>
                <c:pt idx="1">
                  <c:v>電子部品</c:v>
                </c:pt>
                <c:pt idx="2">
                  <c:v>輸送機械</c:v>
                </c:pt>
                <c:pt idx="3">
                  <c:v>電気機械</c:v>
                </c:pt>
                <c:pt idx="4">
                  <c:v>木材</c:v>
                </c:pt>
                <c:pt idx="5">
                  <c:v>業務機械</c:v>
                </c:pt>
                <c:pt idx="6">
                  <c:v>金属</c:v>
                </c:pt>
                <c:pt idx="7">
                  <c:v>非鉄</c:v>
                </c:pt>
                <c:pt idx="8">
                  <c:v>食料品</c:v>
                </c:pt>
                <c:pt idx="9">
                  <c:v>生産機械</c:v>
                </c:pt>
                <c:pt idx="10">
                  <c:v>家具</c:v>
                </c:pt>
                <c:pt idx="11">
                  <c:v>窯業・土石</c:v>
                </c:pt>
                <c:pt idx="12">
                  <c:v>その他の業種</c:v>
                </c:pt>
              </c:strCache>
            </c:strRef>
          </c:cat>
          <c:val>
            <c:numRef>
              <c:f>'[1]12'!$J$62:$J$74</c:f>
              <c:numCache>
                <c:formatCode>General</c:formatCode>
                <c:ptCount val="13"/>
                <c:pt idx="0">
                  <c:v>17.5</c:v>
                </c:pt>
                <c:pt idx="1">
                  <c:v>15.1</c:v>
                </c:pt>
                <c:pt idx="2">
                  <c:v>9</c:v>
                </c:pt>
                <c:pt idx="3">
                  <c:v>7.3</c:v>
                </c:pt>
                <c:pt idx="4">
                  <c:v>6.7</c:v>
                </c:pt>
                <c:pt idx="5">
                  <c:v>6.6</c:v>
                </c:pt>
                <c:pt idx="6">
                  <c:v>6.4</c:v>
                </c:pt>
                <c:pt idx="7">
                  <c:v>5.4</c:v>
                </c:pt>
                <c:pt idx="8">
                  <c:v>3.3</c:v>
                </c:pt>
                <c:pt idx="9">
                  <c:v>3</c:v>
                </c:pt>
                <c:pt idx="10">
                  <c:v>2.6</c:v>
                </c:pt>
                <c:pt idx="11">
                  <c:v>2.6</c:v>
                </c:pt>
                <c:pt idx="12">
                  <c:v>14.5</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ln w="0">
      <a:noFill/>
    </a:ln>
  </c:spPr>
  <c:printSettings>
    <c:headerFooter/>
    <c:pageMargins b="0.75" l="0.7" r="0.7"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72133526850507"/>
          <c:y val="0.14147027611273683"/>
          <c:w val="0.75616835994194487"/>
          <c:h val="0.74341243133751911"/>
        </c:manualLayout>
      </c:layout>
      <c:barChart>
        <c:barDir val="col"/>
        <c:grouping val="clustered"/>
        <c:varyColors val="0"/>
        <c:ser>
          <c:idx val="0"/>
          <c:order val="0"/>
          <c:tx>
            <c:strRef>
              <c:f>'13表'!$B$46</c:f>
              <c:strCache>
                <c:ptCount val="1"/>
                <c:pt idx="0">
                  <c:v>事業所数</c:v>
                </c:pt>
              </c:strCache>
            </c:strRef>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7032201914708437E-3"/>
                  <c:y val="-5.4644808743169399E-3"/>
                </c:manualLayout>
              </c:layout>
              <c:dLblPos val="outEnd"/>
              <c:showLegendKey val="0"/>
              <c:showVal val="1"/>
              <c:showCatName val="0"/>
              <c:showSerName val="0"/>
              <c:showPercent val="0"/>
              <c:showBubbleSize val="0"/>
            </c:dLbl>
            <c:dLbl>
              <c:idx val="1"/>
              <c:layout>
                <c:manualLayout>
                  <c:x val="-1.3054830287206266E-2"/>
                  <c:y val="1.8214936247723133E-3"/>
                </c:manualLayout>
              </c:layout>
              <c:dLblPos val="outEnd"/>
              <c:showLegendKey val="0"/>
              <c:showVal val="1"/>
              <c:showCatName val="0"/>
              <c:showSerName val="0"/>
              <c:showPercent val="0"/>
              <c:showBubbleSize val="0"/>
            </c:dLbl>
            <c:dLbl>
              <c:idx val="2"/>
              <c:layout>
                <c:manualLayout>
                  <c:x val="-1.3054830287206266E-2"/>
                  <c:y val="0"/>
                </c:manualLayout>
              </c:layout>
              <c:dLblPos val="outEnd"/>
              <c:showLegendKey val="0"/>
              <c:showVal val="1"/>
              <c:showCatName val="0"/>
              <c:showSerName val="0"/>
              <c:showPercent val="0"/>
              <c:showBubbleSize val="0"/>
            </c:dLbl>
            <c:dLbl>
              <c:idx val="3"/>
              <c:layout>
                <c:manualLayout>
                  <c:x val="-1.3054830287206266E-2"/>
                  <c:y val="0"/>
                </c:manualLayout>
              </c:layout>
              <c:dLblPos val="outEnd"/>
              <c:showLegendKey val="0"/>
              <c:showVal val="1"/>
              <c:showCatName val="0"/>
              <c:showSerName val="0"/>
              <c:showPercent val="0"/>
              <c:showBubbleSize val="0"/>
            </c:dLbl>
            <c:dLbl>
              <c:idx val="4"/>
              <c:layout>
                <c:manualLayout>
                  <c:x val="-1.3054830287206266E-2"/>
                  <c:y val="0"/>
                </c:manualLayout>
              </c:layout>
              <c:dLblPos val="outEnd"/>
              <c:showLegendKey val="0"/>
              <c:showVal val="1"/>
              <c:showCatName val="0"/>
              <c:showSerName val="0"/>
              <c:showPercent val="0"/>
              <c:showBubbleSize val="0"/>
            </c:dLbl>
            <c:dLbl>
              <c:idx val="5"/>
              <c:layout>
                <c:manualLayout>
                  <c:x val="-1.5230635335073977E-2"/>
                  <c:y val="1.8214936247723133E-3"/>
                </c:manualLayout>
              </c:layout>
              <c:dLblPos val="outEnd"/>
              <c:showLegendKey val="0"/>
              <c:showVal val="1"/>
              <c:showCatName val="0"/>
              <c:showSerName val="0"/>
              <c:showPercent val="0"/>
              <c:showBubbleSize val="0"/>
            </c:dLbl>
            <c:dLbl>
              <c:idx val="6"/>
              <c:layout>
                <c:manualLayout>
                  <c:x val="-1.3054830287206266E-2"/>
                  <c:y val="0"/>
                </c:manualLayout>
              </c:layout>
              <c:dLblPos val="outEnd"/>
              <c:showLegendKey val="0"/>
              <c:showVal val="1"/>
              <c:showCatName val="0"/>
              <c:showSerName val="0"/>
              <c:showPercent val="0"/>
              <c:showBubbleSize val="0"/>
            </c:dLbl>
            <c:dLbl>
              <c:idx val="7"/>
              <c:layout>
                <c:manualLayout>
                  <c:x val="-1.3054830287206266E-2"/>
                  <c:y val="0"/>
                </c:manualLayout>
              </c:layout>
              <c:dLblPos val="outEnd"/>
              <c:showLegendKey val="0"/>
              <c:showVal val="1"/>
              <c:showCatName val="0"/>
              <c:showSerName val="0"/>
              <c:showPercent val="0"/>
              <c:showBubbleSize val="0"/>
            </c:dLbl>
            <c:dLbl>
              <c:idx val="8"/>
              <c:layout>
                <c:manualLayout>
                  <c:x val="-1.3054830287206266E-2"/>
                  <c:y val="0"/>
                </c:manualLayout>
              </c:layout>
              <c:dLblPos val="outEnd"/>
              <c:showLegendKey val="0"/>
              <c:showVal val="1"/>
              <c:showCatName val="0"/>
              <c:showSerName val="0"/>
              <c:showPercent val="0"/>
              <c:showBubbleSize val="0"/>
            </c:dLbl>
            <c:dLbl>
              <c:idx val="9"/>
              <c:layout>
                <c:manualLayout>
                  <c:x val="-8.7032201914708437E-3"/>
                  <c:y val="0"/>
                </c:manualLayout>
              </c:layout>
              <c:tx>
                <c:rich>
                  <a:bodyPr/>
                  <a:lstStyle/>
                  <a:p>
                    <a:r>
                      <a:rPr lang="en-US" altLang="en-US"/>
                      <a:t>947</a:t>
                    </a:r>
                  </a:p>
                  <a:p>
                    <a:r>
                      <a:rPr lang="ja-JP" altLang="en-US"/>
                      <a:t>所</a:t>
                    </a:r>
                    <a:endParaRPr lang="en-US" altLang="en-US"/>
                  </a:p>
                </c:rich>
              </c:tx>
              <c:dLblPos val="outEnd"/>
              <c:showLegendKey val="0"/>
              <c:showVal val="0"/>
              <c:showCatName val="0"/>
              <c:showSerName val="0"/>
              <c:showPercent val="0"/>
              <c:showBubbleSize val="0"/>
            </c:dLbl>
            <c:txPr>
              <a:bodyPr/>
              <a:lstStyle/>
              <a:p>
                <a:pPr>
                  <a:defRPr sz="900"/>
                </a:pPr>
                <a:endParaRPr lang="ja-JP"/>
              </a:p>
            </c:txPr>
            <c:showLegendKey val="0"/>
            <c:showVal val="1"/>
            <c:showCatName val="0"/>
            <c:showSerName val="0"/>
            <c:showPercent val="0"/>
            <c:showBubbleSize val="0"/>
            <c:showLeaderLines val="0"/>
          </c:dLbls>
          <c:cat>
            <c:strRef>
              <c:f>'13表'!$A$47:$A$56</c:f>
              <c:strCache>
                <c:ptCount val="10"/>
                <c:pt idx="0">
                  <c:v>昭和60</c:v>
                </c:pt>
                <c:pt idx="1">
                  <c:v>63</c:v>
                </c:pt>
                <c:pt idx="2">
                  <c:v>平成３</c:v>
                </c:pt>
                <c:pt idx="3">
                  <c:v>6</c:v>
                </c:pt>
                <c:pt idx="4">
                  <c:v>9</c:v>
                </c:pt>
                <c:pt idx="5">
                  <c:v>11</c:v>
                </c:pt>
                <c:pt idx="6">
                  <c:v>14</c:v>
                </c:pt>
                <c:pt idx="7">
                  <c:v>16</c:v>
                </c:pt>
                <c:pt idx="8">
                  <c:v>19</c:v>
                </c:pt>
                <c:pt idx="9">
                  <c:v>26</c:v>
                </c:pt>
              </c:strCache>
            </c:strRef>
          </c:cat>
          <c:val>
            <c:numRef>
              <c:f>'13表'!$B$47:$B$56</c:f>
              <c:numCache>
                <c:formatCode>#,##0_);[Red]\(#,##0\)</c:formatCode>
                <c:ptCount val="10"/>
                <c:pt idx="0">
                  <c:v>1801</c:v>
                </c:pt>
                <c:pt idx="1">
                  <c:v>1807</c:v>
                </c:pt>
                <c:pt idx="2">
                  <c:v>1754</c:v>
                </c:pt>
                <c:pt idx="3">
                  <c:v>1634</c:v>
                </c:pt>
                <c:pt idx="4">
                  <c:v>1560</c:v>
                </c:pt>
                <c:pt idx="5">
                  <c:v>1549</c:v>
                </c:pt>
                <c:pt idx="6">
                  <c:v>1443</c:v>
                </c:pt>
                <c:pt idx="7">
                  <c:v>1381</c:v>
                </c:pt>
                <c:pt idx="8">
                  <c:v>1263</c:v>
                </c:pt>
                <c:pt idx="9">
                  <c:v>947</c:v>
                </c:pt>
              </c:numCache>
            </c:numRef>
          </c:val>
        </c:ser>
        <c:ser>
          <c:idx val="2"/>
          <c:order val="1"/>
          <c:tx>
            <c:strRef>
              <c:f>'13表'!$C$46</c:f>
              <c:strCache>
                <c:ptCount val="1"/>
                <c:pt idx="0">
                  <c:v>従業者数</c:v>
                </c:pt>
              </c:strCache>
            </c:strRef>
          </c:tx>
          <c:spPr>
            <a:noFill/>
            <a:ln w="12700">
              <a:solidFill>
                <a:srgbClr val="000000"/>
              </a:solidFill>
              <a:prstDash val="solid"/>
            </a:ln>
          </c:spPr>
          <c:invertIfNegative val="0"/>
          <c:dLbls>
            <c:dLbl>
              <c:idx val="9"/>
              <c:layout>
                <c:manualLayout>
                  <c:x val="-8.7032201914708437E-3"/>
                  <c:y val="3.6429872495446266E-3"/>
                </c:manualLayout>
              </c:layout>
              <c:tx>
                <c:rich>
                  <a:bodyPr/>
                  <a:lstStyle/>
                  <a:p>
                    <a:r>
                      <a:rPr lang="en-US" altLang="en-US"/>
                      <a:t>6,608</a:t>
                    </a:r>
                    <a:r>
                      <a:rPr lang="ja-JP" altLang="en-US"/>
                      <a:t>人</a:t>
                    </a:r>
                    <a:endParaRPr lang="en-US" altLang="en-US"/>
                  </a:p>
                </c:rich>
              </c:tx>
              <c:dLblPos val="outEnd"/>
              <c:showLegendKey val="0"/>
              <c:showVal val="0"/>
              <c:showCatName val="0"/>
              <c:showSerName val="0"/>
              <c:showPercent val="0"/>
              <c:showBubbleSize val="0"/>
            </c:dLbl>
            <c:txPr>
              <a:bodyPr/>
              <a:lstStyle/>
              <a:p>
                <a:pPr>
                  <a:defRPr sz="900"/>
                </a:pPr>
                <a:endParaRPr lang="ja-JP"/>
              </a:p>
            </c:txPr>
            <c:showLegendKey val="0"/>
            <c:showVal val="1"/>
            <c:showCatName val="0"/>
            <c:showSerName val="0"/>
            <c:showPercent val="0"/>
            <c:showBubbleSize val="0"/>
            <c:showLeaderLines val="0"/>
          </c:dLbls>
          <c:cat>
            <c:strRef>
              <c:f>'13表'!$A$47:$A$56</c:f>
              <c:strCache>
                <c:ptCount val="10"/>
                <c:pt idx="0">
                  <c:v>昭和60</c:v>
                </c:pt>
                <c:pt idx="1">
                  <c:v>63</c:v>
                </c:pt>
                <c:pt idx="2">
                  <c:v>平成３</c:v>
                </c:pt>
                <c:pt idx="3">
                  <c:v>6</c:v>
                </c:pt>
                <c:pt idx="4">
                  <c:v>9</c:v>
                </c:pt>
                <c:pt idx="5">
                  <c:v>11</c:v>
                </c:pt>
                <c:pt idx="6">
                  <c:v>14</c:v>
                </c:pt>
                <c:pt idx="7">
                  <c:v>16</c:v>
                </c:pt>
                <c:pt idx="8">
                  <c:v>19</c:v>
                </c:pt>
                <c:pt idx="9">
                  <c:v>26</c:v>
                </c:pt>
              </c:strCache>
            </c:strRef>
          </c:cat>
          <c:val>
            <c:numRef>
              <c:f>'13表'!$C$47:$C$56</c:f>
              <c:numCache>
                <c:formatCode>#,##0_);[Red]\(#,##0\)</c:formatCode>
                <c:ptCount val="10"/>
                <c:pt idx="0">
                  <c:v>6439</c:v>
                </c:pt>
                <c:pt idx="1">
                  <c:v>7246</c:v>
                </c:pt>
                <c:pt idx="2">
                  <c:v>7879</c:v>
                </c:pt>
                <c:pt idx="3">
                  <c:v>8140</c:v>
                </c:pt>
                <c:pt idx="4">
                  <c:v>8267</c:v>
                </c:pt>
                <c:pt idx="5">
                  <c:v>8515</c:v>
                </c:pt>
                <c:pt idx="6">
                  <c:v>8478</c:v>
                </c:pt>
                <c:pt idx="7">
                  <c:v>8113</c:v>
                </c:pt>
                <c:pt idx="8">
                  <c:v>7547</c:v>
                </c:pt>
                <c:pt idx="9">
                  <c:v>6608</c:v>
                </c:pt>
              </c:numCache>
            </c:numRef>
          </c:val>
        </c:ser>
        <c:dLbls>
          <c:showLegendKey val="0"/>
          <c:showVal val="0"/>
          <c:showCatName val="0"/>
          <c:showSerName val="0"/>
          <c:showPercent val="0"/>
          <c:showBubbleSize val="0"/>
        </c:dLbls>
        <c:gapWidth val="150"/>
        <c:axId val="115275264"/>
        <c:axId val="115276800"/>
      </c:barChart>
      <c:lineChart>
        <c:grouping val="standard"/>
        <c:varyColors val="0"/>
        <c:ser>
          <c:idx val="3"/>
          <c:order val="2"/>
          <c:tx>
            <c:strRef>
              <c:f>'13表'!$D$46</c:f>
              <c:strCache>
                <c:ptCount val="1"/>
                <c:pt idx="0">
                  <c:v>年間商品販売額</c:v>
                </c:pt>
              </c:strCache>
            </c:strRef>
          </c:tx>
          <c:spPr>
            <a:ln w="12700">
              <a:solidFill>
                <a:srgbClr val="000000"/>
              </a:solidFill>
              <a:prstDash val="solid"/>
            </a:ln>
          </c:spPr>
          <c:marker>
            <c:symbol val="diamond"/>
            <c:size val="5"/>
            <c:spPr>
              <a:noFill/>
              <a:ln>
                <a:solidFill>
                  <a:srgbClr val="000000"/>
                </a:solidFill>
                <a:prstDash val="solid"/>
              </a:ln>
            </c:spPr>
          </c:marker>
          <c:dLbls>
            <c:dLbl>
              <c:idx val="0"/>
              <c:layout>
                <c:manualLayout>
                  <c:x val="8.7032201914708437E-3"/>
                  <c:y val="0"/>
                </c:manualLayout>
              </c:layout>
              <c:dLblPos val="r"/>
              <c:showLegendKey val="0"/>
              <c:showVal val="1"/>
              <c:showCatName val="0"/>
              <c:showSerName val="0"/>
              <c:showPercent val="0"/>
              <c:showBubbleSize val="0"/>
            </c:dLbl>
            <c:dLbl>
              <c:idx val="1"/>
              <c:layout>
                <c:manualLayout>
                  <c:x val="6.5274151436031328E-3"/>
                  <c:y val="-3.6431306742394907E-3"/>
                </c:manualLayout>
              </c:layout>
              <c:dLblPos val="r"/>
              <c:showLegendKey val="0"/>
              <c:showVal val="1"/>
              <c:showCatName val="0"/>
              <c:showSerName val="0"/>
              <c:showPercent val="0"/>
              <c:showBubbleSize val="0"/>
            </c:dLbl>
            <c:dLbl>
              <c:idx val="2"/>
              <c:layout>
                <c:manualLayout>
                  <c:x val="6.5274151436030929E-3"/>
                  <c:y val="-7.2859744990892532E-3"/>
                </c:manualLayout>
              </c:layout>
              <c:dLblPos val="r"/>
              <c:showLegendKey val="0"/>
              <c:showVal val="1"/>
              <c:showCatName val="0"/>
              <c:showSerName val="0"/>
              <c:showPercent val="0"/>
              <c:showBubbleSize val="0"/>
            </c:dLbl>
            <c:dLbl>
              <c:idx val="3"/>
              <c:layout>
                <c:manualLayout>
                  <c:x val="6.5274151436031328E-3"/>
                  <c:y val="0"/>
                </c:manualLayout>
              </c:layout>
              <c:dLblPos val="r"/>
              <c:showLegendKey val="0"/>
              <c:showVal val="1"/>
              <c:showCatName val="0"/>
              <c:showSerName val="0"/>
              <c:showPercent val="0"/>
              <c:showBubbleSize val="0"/>
            </c:dLbl>
            <c:dLbl>
              <c:idx val="4"/>
              <c:layout>
                <c:manualLayout>
                  <c:x val="8.7032201914708437E-3"/>
                  <c:y val="1.8214936247723133E-3"/>
                </c:manualLayout>
              </c:layout>
              <c:dLblPos val="r"/>
              <c:showLegendKey val="0"/>
              <c:showVal val="1"/>
              <c:showCatName val="0"/>
              <c:showSerName val="0"/>
              <c:showPercent val="0"/>
              <c:showBubbleSize val="0"/>
            </c:dLbl>
            <c:dLbl>
              <c:idx val="5"/>
              <c:layout>
                <c:manualLayout>
                  <c:x val="6.5274151436031328E-3"/>
                  <c:y val="-7.2859744990892532E-3"/>
                </c:manualLayout>
              </c:layout>
              <c:dLblPos val="r"/>
              <c:showLegendKey val="0"/>
              <c:showVal val="1"/>
              <c:showCatName val="0"/>
              <c:showSerName val="0"/>
              <c:showPercent val="0"/>
              <c:showBubbleSize val="0"/>
            </c:dLbl>
            <c:dLbl>
              <c:idx val="6"/>
              <c:layout>
                <c:manualLayout>
                  <c:x val="-6.7450127807131152E-2"/>
                  <c:y val="1.092896174863388E-2"/>
                </c:manualLayout>
              </c:layout>
              <c:dLblPos val="r"/>
              <c:showLegendKey val="0"/>
              <c:showVal val="1"/>
              <c:showCatName val="0"/>
              <c:showSerName val="0"/>
              <c:showPercent val="0"/>
              <c:showBubbleSize val="0"/>
            </c:dLbl>
            <c:dLbl>
              <c:idx val="7"/>
              <c:layout>
                <c:manualLayout>
                  <c:x val="-6.5274151436031255E-2"/>
                  <c:y val="-2.5500910746812388E-2"/>
                </c:manualLayout>
              </c:layout>
              <c:dLblPos val="r"/>
              <c:showLegendKey val="0"/>
              <c:showVal val="1"/>
              <c:showCatName val="0"/>
              <c:showSerName val="0"/>
              <c:showPercent val="0"/>
              <c:showBubbleSize val="0"/>
            </c:dLbl>
            <c:dLbl>
              <c:idx val="8"/>
              <c:layout>
                <c:manualLayout>
                  <c:x val="-6.5274151436031339E-2"/>
                  <c:y val="-1.6393442622950821E-2"/>
                </c:manualLayout>
              </c:layout>
              <c:dLblPos val="r"/>
              <c:showLegendKey val="0"/>
              <c:showVal val="1"/>
              <c:showCatName val="0"/>
              <c:showSerName val="0"/>
              <c:showPercent val="0"/>
              <c:showBubbleSize val="0"/>
            </c:dLbl>
            <c:dLbl>
              <c:idx val="9"/>
              <c:layout>
                <c:manualLayout>
                  <c:x val="-6.3098346388163626E-2"/>
                  <c:y val="2.7322404371584699E-2"/>
                </c:manualLayout>
              </c:layout>
              <c:tx>
                <c:rich>
                  <a:bodyPr/>
                  <a:lstStyle/>
                  <a:p>
                    <a:r>
                      <a:rPr lang="en-US" altLang="en-US"/>
                      <a:t>1,937</a:t>
                    </a:r>
                  </a:p>
                  <a:p>
                    <a:r>
                      <a:rPr lang="ja-JP" altLang="en-US"/>
                      <a:t>億円</a:t>
                    </a:r>
                    <a:endParaRPr lang="en-US" altLang="en-US"/>
                  </a:p>
                </c:rich>
              </c:tx>
              <c:dLblPos val="r"/>
              <c:showLegendKey val="0"/>
              <c:showVal val="0"/>
              <c:showCatName val="0"/>
              <c:showSerName val="0"/>
              <c:showPercent val="0"/>
              <c:showBubbleSize val="0"/>
            </c:dLbl>
            <c:txPr>
              <a:bodyPr/>
              <a:lstStyle/>
              <a:p>
                <a:pPr>
                  <a:defRPr sz="900"/>
                </a:pPr>
                <a:endParaRPr lang="ja-JP"/>
              </a:p>
            </c:txPr>
            <c:showLegendKey val="0"/>
            <c:showVal val="1"/>
            <c:showCatName val="0"/>
            <c:showSerName val="0"/>
            <c:showPercent val="0"/>
            <c:showBubbleSize val="0"/>
            <c:showLeaderLines val="0"/>
          </c:dLbls>
          <c:cat>
            <c:strRef>
              <c:f>'13表'!$A$47:$A$55</c:f>
              <c:strCache>
                <c:ptCount val="9"/>
                <c:pt idx="0">
                  <c:v>昭和60</c:v>
                </c:pt>
                <c:pt idx="1">
                  <c:v>63</c:v>
                </c:pt>
                <c:pt idx="2">
                  <c:v>平成３</c:v>
                </c:pt>
                <c:pt idx="3">
                  <c:v>6</c:v>
                </c:pt>
                <c:pt idx="4">
                  <c:v>9</c:v>
                </c:pt>
                <c:pt idx="5">
                  <c:v>11</c:v>
                </c:pt>
                <c:pt idx="6">
                  <c:v>14</c:v>
                </c:pt>
                <c:pt idx="7">
                  <c:v>16</c:v>
                </c:pt>
                <c:pt idx="8">
                  <c:v>19</c:v>
                </c:pt>
              </c:strCache>
            </c:strRef>
          </c:cat>
          <c:val>
            <c:numRef>
              <c:f>'13表'!$D$47:$D$56</c:f>
              <c:numCache>
                <c:formatCode>#,##0_);[Red]\(#,##0\)</c:formatCode>
                <c:ptCount val="10"/>
                <c:pt idx="0">
                  <c:v>1241.9982</c:v>
                </c:pt>
                <c:pt idx="1">
                  <c:v>1446.3505</c:v>
                </c:pt>
                <c:pt idx="2">
                  <c:v>2322.9283</c:v>
                </c:pt>
                <c:pt idx="3">
                  <c:v>2260.0355</c:v>
                </c:pt>
                <c:pt idx="4">
                  <c:v>2450.9702000000002</c:v>
                </c:pt>
                <c:pt idx="5">
                  <c:v>2294.6392000000001</c:v>
                </c:pt>
                <c:pt idx="6">
                  <c:v>2070</c:v>
                </c:pt>
                <c:pt idx="7">
                  <c:v>2024.5178000000001</c:v>
                </c:pt>
                <c:pt idx="8">
                  <c:v>2041</c:v>
                </c:pt>
                <c:pt idx="9">
                  <c:v>1937</c:v>
                </c:pt>
              </c:numCache>
            </c:numRef>
          </c:val>
          <c:smooth val="0"/>
        </c:ser>
        <c:dLbls>
          <c:showLegendKey val="0"/>
          <c:showVal val="0"/>
          <c:showCatName val="0"/>
          <c:showSerName val="0"/>
          <c:showPercent val="0"/>
          <c:showBubbleSize val="0"/>
        </c:dLbls>
        <c:marker val="1"/>
        <c:smooth val="0"/>
        <c:axId val="114967296"/>
        <c:axId val="114968832"/>
      </c:lineChart>
      <c:catAx>
        <c:axId val="1152752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115276800"/>
        <c:crosses val="autoZero"/>
        <c:auto val="0"/>
        <c:lblAlgn val="ctr"/>
        <c:lblOffset val="100"/>
        <c:tickLblSkip val="1"/>
        <c:tickMarkSkip val="1"/>
        <c:noMultiLvlLbl val="0"/>
      </c:catAx>
      <c:valAx>
        <c:axId val="115276800"/>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115275264"/>
        <c:crosses val="autoZero"/>
        <c:crossBetween val="between"/>
      </c:valAx>
      <c:catAx>
        <c:axId val="114967296"/>
        <c:scaling>
          <c:orientation val="minMax"/>
        </c:scaling>
        <c:delete val="1"/>
        <c:axPos val="b"/>
        <c:majorTickMark val="out"/>
        <c:minorTickMark val="none"/>
        <c:tickLblPos val="nextTo"/>
        <c:crossAx val="114968832"/>
        <c:crosses val="autoZero"/>
        <c:auto val="0"/>
        <c:lblAlgn val="ctr"/>
        <c:lblOffset val="100"/>
        <c:noMultiLvlLbl val="0"/>
      </c:catAx>
      <c:valAx>
        <c:axId val="114968832"/>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114967296"/>
        <c:crosses val="max"/>
        <c:crossBetween val="between"/>
      </c:valAx>
      <c:spPr>
        <a:noFill/>
        <a:ln w="3175">
          <a:solidFill>
            <a:srgbClr val="000000"/>
          </a:solidFill>
          <a:prstDash val="solid"/>
        </a:ln>
      </c:spPr>
    </c:plotArea>
    <c:legend>
      <c:legendPos val="r"/>
      <c:layout>
        <c:manualLayout>
          <c:xMode val="edge"/>
          <c:yMode val="edge"/>
          <c:x val="0.14882523659738356"/>
          <c:y val="0.12459016393442623"/>
          <c:w val="0.20496100683237051"/>
          <c:h val="8.087431693989069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&amp;C13表　商店数･従業者数･年間商品販売額</c:oddHeader>
    </c:headerFooter>
    <c:pageMargins b="1.68" l="0.87" r="0.25" t="1.93" header="1.5" footer="0.5"/>
    <c:pageSetup paperSize="9" orientation="portrait" horizontalDpi="-3"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dPt>
            <c:idx val="0"/>
            <c:bubble3D val="0"/>
            <c:spPr>
              <a:solidFill>
                <a:schemeClr val="bg1">
                  <a:lumMod val="85000"/>
                </a:schemeClr>
              </a:solidFill>
            </c:spPr>
          </c:dPt>
          <c:dPt>
            <c:idx val="1"/>
            <c:bubble3D val="0"/>
          </c:dPt>
          <c:dPt>
            <c:idx val="2"/>
            <c:bubble3D val="0"/>
          </c:dPt>
          <c:dPt>
            <c:idx val="3"/>
            <c:bubble3D val="0"/>
            <c:spPr>
              <a:solidFill>
                <a:schemeClr val="bg1">
                  <a:lumMod val="85000"/>
                </a:schemeClr>
              </a:solidFill>
            </c:spPr>
          </c:dPt>
          <c:dPt>
            <c:idx val="4"/>
            <c:bubble3D val="0"/>
          </c:dPt>
          <c:dPt>
            <c:idx val="5"/>
            <c:bubble3D val="0"/>
          </c:dPt>
          <c:dPt>
            <c:idx val="6"/>
            <c:bubble3D val="0"/>
          </c:dPt>
          <c:dPt>
            <c:idx val="7"/>
            <c:bubble3D val="0"/>
          </c:dPt>
          <c:dPt>
            <c:idx val="8"/>
            <c:bubble3D val="0"/>
          </c:dPt>
          <c:dLbls>
            <c:dLbl>
              <c:idx val="0"/>
              <c:layout>
                <c:manualLayout>
                  <c:x val="6.6247064511673554E-3"/>
                  <c:y val="1.9411079970935878E-2"/>
                </c:manualLayout>
              </c:layout>
              <c:showLegendKey val="0"/>
              <c:showVal val="1"/>
              <c:showCatName val="1"/>
              <c:showSerName val="0"/>
              <c:showPercent val="0"/>
              <c:showBubbleSize val="0"/>
            </c:dLbl>
            <c:dLbl>
              <c:idx val="2"/>
              <c:layout>
                <c:manualLayout>
                  <c:x val="-0.10378510378510376"/>
                  <c:y val="0.10112359550561797"/>
                </c:manualLayout>
              </c:layout>
              <c:showLegendKey val="0"/>
              <c:showVal val="1"/>
              <c:showCatName val="1"/>
              <c:showSerName val="0"/>
              <c:showPercent val="0"/>
              <c:showBubbleSize val="0"/>
            </c:dLbl>
            <c:dLbl>
              <c:idx val="3"/>
              <c:layout>
                <c:manualLayout>
                  <c:x val="-0.16503603168025049"/>
                  <c:y val="5.9279772231860844E-2"/>
                </c:manualLayout>
              </c:layout>
              <c:showLegendKey val="0"/>
              <c:showVal val="1"/>
              <c:showCatName val="1"/>
              <c:showSerName val="0"/>
              <c:showPercent val="0"/>
              <c:showBubbleSize val="0"/>
            </c:dLbl>
            <c:dLbl>
              <c:idx val="4"/>
              <c:layout>
                <c:manualLayout>
                  <c:x val="-0.17656847170419487"/>
                  <c:y val="1.2304447113602325E-2"/>
                </c:manualLayout>
              </c:layout>
              <c:showLegendKey val="0"/>
              <c:showVal val="1"/>
              <c:showCatName val="1"/>
              <c:showSerName val="0"/>
              <c:showPercent val="0"/>
              <c:showBubbleSize val="0"/>
            </c:dLbl>
            <c:dLbl>
              <c:idx val="5"/>
              <c:layout>
                <c:manualLayout>
                  <c:x val="-0.15628050605516416"/>
                  <c:y val="-6.6453134036211572E-2"/>
                </c:manualLayout>
              </c:layout>
              <c:tx>
                <c:rich>
                  <a:bodyPr/>
                  <a:lstStyle/>
                  <a:p>
                    <a:r>
                      <a:rPr lang="ja-JP" altLang="en-US" sz="700"/>
                      <a:t>織物・衣服・身の回り品小売業</a:t>
                    </a:r>
                    <a:r>
                      <a:rPr lang="en-US" altLang="ja-JP" sz="700"/>
                      <a:t>, 7.2%</a:t>
                    </a:r>
                    <a:endParaRPr lang="ja-JP" altLang="en-US" sz="700"/>
                  </a:p>
                </c:rich>
              </c:tx>
              <c:showLegendKey val="0"/>
              <c:showVal val="0"/>
              <c:showCatName val="0"/>
              <c:showSerName val="0"/>
              <c:showPercent val="0"/>
              <c:showBubbleSize val="0"/>
            </c:dLbl>
            <c:dLbl>
              <c:idx val="6"/>
              <c:layout>
                <c:manualLayout>
                  <c:x val="-0.10540676658838698"/>
                  <c:y val="-0.10016089090558596"/>
                </c:manualLayout>
              </c:layout>
              <c:showLegendKey val="0"/>
              <c:showVal val="1"/>
              <c:showCatName val="1"/>
              <c:showSerName val="0"/>
              <c:showPercent val="0"/>
              <c:showBubbleSize val="0"/>
            </c:dLbl>
            <c:dLbl>
              <c:idx val="7"/>
              <c:layout>
                <c:manualLayout>
                  <c:x val="-7.9365079365079361E-2"/>
                  <c:y val="-0.16853932584269662"/>
                </c:manualLayout>
              </c:layout>
              <c:showLegendKey val="0"/>
              <c:showVal val="1"/>
              <c:showCatName val="1"/>
              <c:showSerName val="0"/>
              <c:showPercent val="0"/>
              <c:showBubbleSize val="0"/>
            </c:dLbl>
            <c:dLbl>
              <c:idx val="8"/>
              <c:layout>
                <c:manualLayout>
                  <c:x val="5.3323315054368201E-2"/>
                  <c:y val="-0.16671967910790811"/>
                </c:manualLayout>
              </c:layout>
              <c:showLegendKey val="0"/>
              <c:showVal val="1"/>
              <c:showCatName val="1"/>
              <c:showSerName val="0"/>
              <c:showPercent val="0"/>
              <c:showBubbleSize val="0"/>
            </c:dLbl>
            <c:txPr>
              <a:bodyPr/>
              <a:lstStyle/>
              <a:p>
                <a:pPr>
                  <a:defRPr sz="800"/>
                </a:pPr>
                <a:endParaRPr lang="ja-JP"/>
              </a:p>
            </c:txPr>
            <c:showLegendKey val="0"/>
            <c:showVal val="1"/>
            <c:showCatName val="1"/>
            <c:showSerName val="0"/>
            <c:showPercent val="0"/>
            <c:showBubbleSize val="0"/>
            <c:showLeaderLines val="0"/>
          </c:dLbls>
          <c:cat>
            <c:strRef>
              <c:f>'14表'!$A$47:$A$55</c:f>
              <c:strCache>
                <c:ptCount val="9"/>
                <c:pt idx="0">
                  <c:v>その他の小売業</c:v>
                </c:pt>
                <c:pt idx="1">
                  <c:v>飲食料品小売業</c:v>
                </c:pt>
                <c:pt idx="2">
                  <c:v>機械器具小売業</c:v>
                </c:pt>
                <c:pt idx="3">
                  <c:v>その他の卸売業</c:v>
                </c:pt>
                <c:pt idx="4">
                  <c:v>建築材料，鉱物・金属材料等卸売業</c:v>
                </c:pt>
                <c:pt idx="5">
                  <c:v>織物・衣服・身の回り品小売業</c:v>
                </c:pt>
                <c:pt idx="6">
                  <c:v>機械器具卸売業</c:v>
                </c:pt>
                <c:pt idx="7">
                  <c:v>飲食料品卸売業</c:v>
                </c:pt>
                <c:pt idx="8">
                  <c:v>その他</c:v>
                </c:pt>
              </c:strCache>
            </c:strRef>
          </c:cat>
          <c:val>
            <c:numRef>
              <c:f>'14表'!$E$47:$E$55</c:f>
              <c:numCache>
                <c:formatCode>0.0%</c:formatCode>
                <c:ptCount val="9"/>
                <c:pt idx="0">
                  <c:v>0.30728616684266102</c:v>
                </c:pt>
                <c:pt idx="1">
                  <c:v>0.25871172122492081</c:v>
                </c:pt>
                <c:pt idx="2">
                  <c:v>9.9260823653643082E-2</c:v>
                </c:pt>
                <c:pt idx="3">
                  <c:v>7.8141499472016901E-2</c:v>
                </c:pt>
                <c:pt idx="4">
                  <c:v>7.2861668426610349E-2</c:v>
                </c:pt>
                <c:pt idx="5">
                  <c:v>7.1805702217529035E-2</c:v>
                </c:pt>
                <c:pt idx="6">
                  <c:v>5.1742344244984161E-2</c:v>
                </c:pt>
                <c:pt idx="7">
                  <c:v>3.8014783526927137E-2</c:v>
                </c:pt>
                <c:pt idx="8">
                  <c:v>2.2175290390707498E-2</c:v>
                </c:pt>
              </c:numCache>
            </c:numRef>
          </c:val>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dPt>
            <c:idx val="0"/>
            <c:bubble3D val="0"/>
            <c:spPr>
              <a:solidFill>
                <a:schemeClr val="bg1">
                  <a:lumMod val="85000"/>
                </a:schemeClr>
              </a:solidFill>
            </c:spPr>
          </c:dPt>
          <c:dPt>
            <c:idx val="1"/>
            <c:bubble3D val="0"/>
          </c:dPt>
          <c:dPt>
            <c:idx val="2"/>
            <c:bubble3D val="0"/>
            <c:spPr>
              <a:solidFill>
                <a:schemeClr val="bg1">
                  <a:lumMod val="75000"/>
                </a:schemeClr>
              </a:solidFill>
            </c:spPr>
          </c:dPt>
          <c:dPt>
            <c:idx val="3"/>
            <c:bubble3D val="0"/>
            <c:spPr>
              <a:solidFill>
                <a:schemeClr val="bg1">
                  <a:lumMod val="85000"/>
                </a:schemeClr>
              </a:solidFill>
            </c:spPr>
          </c:dPt>
          <c:dPt>
            <c:idx val="4"/>
            <c:bubble3D val="0"/>
          </c:dPt>
          <c:dPt>
            <c:idx val="5"/>
            <c:bubble3D val="0"/>
          </c:dPt>
          <c:dPt>
            <c:idx val="6"/>
            <c:bubble3D val="0"/>
          </c:dPt>
          <c:dPt>
            <c:idx val="7"/>
            <c:bubble3D val="0"/>
          </c:dPt>
          <c:dLbls>
            <c:dLbl>
              <c:idx val="1"/>
              <c:layout>
                <c:manualLayout>
                  <c:x val="1.0288065843621399E-2"/>
                  <c:y val="-6.6533599467731202E-3"/>
                </c:manualLayout>
              </c:layout>
              <c:showLegendKey val="0"/>
              <c:showVal val="1"/>
              <c:showCatName val="1"/>
              <c:showSerName val="0"/>
              <c:showPercent val="0"/>
              <c:showBubbleSize val="0"/>
            </c:dLbl>
            <c:dLbl>
              <c:idx val="2"/>
              <c:layout>
                <c:manualLayout>
                  <c:x val="5.7751545664471403E-3"/>
                  <c:y val="1.3868436899932963E-2"/>
                </c:manualLayout>
              </c:layout>
              <c:showLegendKey val="0"/>
              <c:showVal val="1"/>
              <c:showCatName val="1"/>
              <c:showSerName val="0"/>
              <c:showPercent val="0"/>
              <c:showBubbleSize val="0"/>
            </c:dLbl>
            <c:dLbl>
              <c:idx val="3"/>
              <c:layout>
                <c:manualLayout>
                  <c:x val="-7.5240689816159098E-2"/>
                  <c:y val="0.1275969109630527"/>
                </c:manualLayout>
              </c:layout>
              <c:showLegendKey val="0"/>
              <c:showVal val="1"/>
              <c:showCatName val="1"/>
              <c:showSerName val="0"/>
              <c:showPercent val="0"/>
              <c:showBubbleSize val="0"/>
            </c:dLbl>
            <c:dLbl>
              <c:idx val="4"/>
              <c:layout>
                <c:manualLayout>
                  <c:x val="-0.15754582221462718"/>
                  <c:y val="5.8281067139334855E-2"/>
                </c:manualLayout>
              </c:layout>
              <c:showLegendKey val="0"/>
              <c:showVal val="1"/>
              <c:showCatName val="1"/>
              <c:showSerName val="0"/>
              <c:showPercent val="0"/>
              <c:showBubbleSize val="0"/>
            </c:dLbl>
            <c:dLbl>
              <c:idx val="5"/>
              <c:layout>
                <c:manualLayout>
                  <c:x val="-0.13744233874573294"/>
                  <c:y val="-1.012878197917568E-2"/>
                </c:manualLayout>
              </c:layout>
              <c:showLegendKey val="0"/>
              <c:showVal val="1"/>
              <c:showCatName val="1"/>
              <c:showSerName val="0"/>
              <c:showPercent val="0"/>
              <c:showBubbleSize val="0"/>
            </c:dLbl>
            <c:dLbl>
              <c:idx val="6"/>
              <c:layout>
                <c:manualLayout>
                  <c:x val="-0.14854276621062282"/>
                  <c:y val="-7.7700023074038824E-2"/>
                </c:manualLayout>
              </c:layout>
              <c:showLegendKey val="0"/>
              <c:showVal val="1"/>
              <c:showCatName val="1"/>
              <c:showSerName val="0"/>
              <c:showPercent val="0"/>
              <c:showBubbleSize val="0"/>
            </c:dLbl>
            <c:dLbl>
              <c:idx val="7"/>
              <c:layout>
                <c:manualLayout>
                  <c:x val="-1.1983534596136438E-2"/>
                  <c:y val="-2.7472888004384067E-2"/>
                </c:manualLayout>
              </c:layout>
              <c:showLegendKey val="0"/>
              <c:showVal val="1"/>
              <c:showCatName val="1"/>
              <c:showSerName val="0"/>
              <c:showPercent val="0"/>
              <c:showBubbleSize val="0"/>
            </c:dLbl>
            <c:txPr>
              <a:bodyPr/>
              <a:lstStyle/>
              <a:p>
                <a:pPr>
                  <a:defRPr sz="800"/>
                </a:pPr>
                <a:endParaRPr lang="ja-JP"/>
              </a:p>
            </c:txPr>
            <c:showLegendKey val="0"/>
            <c:showVal val="1"/>
            <c:showCatName val="1"/>
            <c:showSerName val="0"/>
            <c:showPercent val="0"/>
            <c:showBubbleSize val="0"/>
            <c:showLeaderLines val="0"/>
          </c:dLbls>
          <c:cat>
            <c:strRef>
              <c:f>'14表'!$A$72:$A$79</c:f>
              <c:strCache>
                <c:ptCount val="8"/>
                <c:pt idx="0">
                  <c:v>その他の小売業</c:v>
                </c:pt>
                <c:pt idx="1">
                  <c:v>建築材料，鉱物・金属材料等卸売業</c:v>
                </c:pt>
                <c:pt idx="2">
                  <c:v>飲食料品小売業</c:v>
                </c:pt>
                <c:pt idx="3">
                  <c:v>機械器具卸売業</c:v>
                </c:pt>
                <c:pt idx="4">
                  <c:v>飲食料品卸売業</c:v>
                </c:pt>
                <c:pt idx="5">
                  <c:v>機械器具小売業</c:v>
                </c:pt>
                <c:pt idx="6">
                  <c:v>各種商品小売業</c:v>
                </c:pt>
                <c:pt idx="7">
                  <c:v>その他</c:v>
                </c:pt>
              </c:strCache>
            </c:strRef>
          </c:cat>
          <c:val>
            <c:numRef>
              <c:f>'14表'!$E$72:$E$79</c:f>
              <c:numCache>
                <c:formatCode>0.0%</c:formatCode>
                <c:ptCount val="8"/>
                <c:pt idx="0">
                  <c:v>0.20488139722124735</c:v>
                </c:pt>
                <c:pt idx="1">
                  <c:v>0.1792770288403972</c:v>
                </c:pt>
                <c:pt idx="2">
                  <c:v>0.15349718202275026</c:v>
                </c:pt>
                <c:pt idx="3">
                  <c:v>0.10312454840108178</c:v>
                </c:pt>
                <c:pt idx="4">
                  <c:v>9.4520943867544741E-2</c:v>
                </c:pt>
                <c:pt idx="5">
                  <c:v>8.8317265013728607E-2</c:v>
                </c:pt>
                <c:pt idx="6">
                  <c:v>5.5203451764074402E-2</c:v>
                </c:pt>
                <c:pt idx="7">
                  <c:v>0.12117818286917566</c:v>
                </c:pt>
              </c:numCache>
            </c:numRef>
          </c:val>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gap"/>
    <c:showDLblsOverMax val="0"/>
  </c:chart>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dPt>
            <c:idx val="0"/>
            <c:bubble3D val="0"/>
            <c:spPr>
              <a:solidFill>
                <a:schemeClr val="bg1">
                  <a:lumMod val="85000"/>
                </a:schemeClr>
              </a:solidFill>
            </c:spPr>
          </c:dPt>
          <c:dPt>
            <c:idx val="1"/>
            <c:bubble3D val="0"/>
          </c:dPt>
          <c:dPt>
            <c:idx val="2"/>
            <c:bubble3D val="0"/>
          </c:dPt>
          <c:dPt>
            <c:idx val="3"/>
            <c:bubble3D val="0"/>
            <c:spPr>
              <a:solidFill>
                <a:schemeClr val="bg1">
                  <a:lumMod val="85000"/>
                </a:schemeClr>
              </a:solidFill>
            </c:spPr>
          </c:dPt>
          <c:dPt>
            <c:idx val="4"/>
            <c:bubble3D val="0"/>
          </c:dPt>
          <c:dPt>
            <c:idx val="5"/>
            <c:bubble3D val="0"/>
          </c:dPt>
          <c:dPt>
            <c:idx val="6"/>
            <c:bubble3D val="0"/>
          </c:dPt>
          <c:dPt>
            <c:idx val="7"/>
            <c:bubble3D val="0"/>
          </c:dPt>
          <c:dPt>
            <c:idx val="8"/>
            <c:bubble3D val="0"/>
          </c:dPt>
          <c:dPt>
            <c:idx val="9"/>
            <c:bubble3D val="0"/>
          </c:dPt>
          <c:dLbls>
            <c:dLbl>
              <c:idx val="0"/>
              <c:layout>
                <c:manualLayout>
                  <c:x val="0"/>
                  <c:y val="2.4015369836695485E-2"/>
                </c:manualLayout>
              </c:layout>
              <c:showLegendKey val="0"/>
              <c:showVal val="1"/>
              <c:showCatName val="1"/>
              <c:showSerName val="0"/>
              <c:showPercent val="0"/>
              <c:showBubbleSize val="0"/>
            </c:dLbl>
            <c:dLbl>
              <c:idx val="2"/>
              <c:layout>
                <c:manualLayout>
                  <c:x val="-6.5010018908926701E-2"/>
                  <c:y val="0.17188726769384374"/>
                </c:manualLayout>
              </c:layout>
              <c:tx>
                <c:rich>
                  <a:bodyPr/>
                  <a:lstStyle/>
                  <a:p>
                    <a:r>
                      <a:rPr lang="ja-JP" altLang="en-US" sz="700"/>
                      <a:t>建築材料，鉱物・金属材料等卸売業</a:t>
                    </a:r>
                    <a:r>
                      <a:rPr lang="en-US" altLang="ja-JP" sz="700"/>
                      <a:t>, 8.5%</a:t>
                    </a:r>
                  </a:p>
                </c:rich>
              </c:tx>
              <c:showLegendKey val="0"/>
              <c:showVal val="0"/>
              <c:showCatName val="0"/>
              <c:showSerName val="0"/>
              <c:showPercent val="0"/>
              <c:showBubbleSize val="0"/>
            </c:dLbl>
            <c:dLbl>
              <c:idx val="3"/>
              <c:layout>
                <c:manualLayout>
                  <c:x val="-9.677419354838708E-2"/>
                  <c:y val="5.2833813640730067E-2"/>
                </c:manualLayout>
              </c:layout>
              <c:showLegendKey val="0"/>
              <c:showVal val="1"/>
              <c:showCatName val="1"/>
              <c:showSerName val="0"/>
              <c:showPercent val="0"/>
              <c:showBubbleSize val="0"/>
            </c:dLbl>
            <c:dLbl>
              <c:idx val="4"/>
              <c:layout>
                <c:manualLayout>
                  <c:x val="-0.16883978212400869"/>
                  <c:y val="3.4687648914202729E-2"/>
                </c:manualLayout>
              </c:layout>
              <c:showLegendKey val="0"/>
              <c:showVal val="1"/>
              <c:showCatName val="1"/>
              <c:showSerName val="0"/>
              <c:showPercent val="0"/>
              <c:showBubbleSize val="0"/>
            </c:dLbl>
            <c:dLbl>
              <c:idx val="5"/>
              <c:layout>
                <c:manualLayout>
                  <c:x val="-0.1906485479637626"/>
                  <c:y val="-2.1893697005453568E-2"/>
                </c:manualLayout>
              </c:layout>
              <c:showLegendKey val="0"/>
              <c:showVal val="1"/>
              <c:showCatName val="1"/>
              <c:showSerName val="0"/>
              <c:showPercent val="0"/>
              <c:showBubbleSize val="0"/>
            </c:dLbl>
            <c:dLbl>
              <c:idx val="6"/>
              <c:layout>
                <c:manualLayout>
                  <c:x val="-0.17843535687071374"/>
                  <c:y val="-7.847579931471102E-2"/>
                </c:manualLayout>
              </c:layout>
              <c:tx>
                <c:rich>
                  <a:bodyPr/>
                  <a:lstStyle/>
                  <a:p>
                    <a:r>
                      <a:rPr lang="ja-JP" altLang="en-US" sz="700"/>
                      <a:t>各種商品小売業</a:t>
                    </a:r>
                    <a:r>
                      <a:rPr lang="en-US" altLang="ja-JP" sz="700"/>
                      <a:t>, 4.9%</a:t>
                    </a:r>
                    <a:endParaRPr lang="ja-JP" altLang="en-US" sz="700"/>
                  </a:p>
                </c:rich>
              </c:tx>
              <c:showLegendKey val="0"/>
              <c:showVal val="0"/>
              <c:showCatName val="0"/>
              <c:showSerName val="0"/>
              <c:showPercent val="0"/>
              <c:showBubbleSize val="0"/>
            </c:dLbl>
            <c:dLbl>
              <c:idx val="7"/>
              <c:layout>
                <c:manualLayout>
                  <c:x val="-0.14648068185025259"/>
                  <c:y val="-0.15213680062326504"/>
                </c:manualLayout>
              </c:layout>
              <c:showLegendKey val="0"/>
              <c:showVal val="1"/>
              <c:showCatName val="1"/>
              <c:showSerName val="0"/>
              <c:showPercent val="0"/>
              <c:showBubbleSize val="0"/>
            </c:dLbl>
            <c:dLbl>
              <c:idx val="8"/>
              <c:layout>
                <c:manualLayout>
                  <c:x val="-9.8425196850393699E-3"/>
                  <c:y val="-0.14200298953662183"/>
                </c:manualLayout>
              </c:layout>
              <c:tx>
                <c:rich>
                  <a:bodyPr/>
                  <a:lstStyle/>
                  <a:p>
                    <a:r>
                      <a:rPr lang="ja-JP" altLang="en-US" sz="700"/>
                      <a:t>織物・衣服・身の回り品小売業</a:t>
                    </a:r>
                    <a:r>
                      <a:rPr lang="en-US" altLang="ja-JP" sz="700"/>
                      <a:t>, 4.0%</a:t>
                    </a:r>
                    <a:endParaRPr lang="ja-JP" altLang="en-US" sz="700"/>
                  </a:p>
                </c:rich>
              </c:tx>
              <c:showLegendKey val="0"/>
              <c:showVal val="0"/>
              <c:showCatName val="0"/>
              <c:showSerName val="0"/>
              <c:showPercent val="0"/>
              <c:showBubbleSize val="0"/>
            </c:dLbl>
            <c:dLbl>
              <c:idx val="9"/>
              <c:layout>
                <c:manualLayout>
                  <c:x val="0.14319984195523947"/>
                  <c:y val="-0.16014923566830802"/>
                </c:manualLayout>
              </c:layout>
              <c:showLegendKey val="0"/>
              <c:showVal val="1"/>
              <c:showCatName val="1"/>
              <c:showSerName val="0"/>
              <c:showPercent val="0"/>
              <c:showBubbleSize val="0"/>
            </c:dLbl>
            <c:txPr>
              <a:bodyPr/>
              <a:lstStyle/>
              <a:p>
                <a:pPr>
                  <a:defRPr sz="800"/>
                </a:pPr>
                <a:endParaRPr lang="ja-JP"/>
              </a:p>
            </c:txPr>
            <c:showLegendKey val="0"/>
            <c:showVal val="1"/>
            <c:showCatName val="1"/>
            <c:showSerName val="0"/>
            <c:showPercent val="0"/>
            <c:showBubbleSize val="0"/>
            <c:showLeaderLines val="0"/>
          </c:dLbls>
          <c:cat>
            <c:strRef>
              <c:f>'14表'!$A$59:$A$68</c:f>
              <c:strCache>
                <c:ptCount val="10"/>
                <c:pt idx="0">
                  <c:v>その他の小売業</c:v>
                </c:pt>
                <c:pt idx="1">
                  <c:v>飲食料品小売業</c:v>
                </c:pt>
                <c:pt idx="2">
                  <c:v>建築材料，鉱物・金属材料等卸売業</c:v>
                </c:pt>
                <c:pt idx="3">
                  <c:v>機械器具小売業</c:v>
                </c:pt>
                <c:pt idx="4">
                  <c:v>その他の卸売業</c:v>
                </c:pt>
                <c:pt idx="5">
                  <c:v>機械器具卸売業</c:v>
                </c:pt>
                <c:pt idx="6">
                  <c:v>各種商品小売業</c:v>
                </c:pt>
                <c:pt idx="7">
                  <c:v>飲食料品卸売業</c:v>
                </c:pt>
                <c:pt idx="8">
                  <c:v>織物・衣服・身の回り品小売業</c:v>
                </c:pt>
                <c:pt idx="9">
                  <c:v>その他</c:v>
                </c:pt>
              </c:strCache>
            </c:strRef>
          </c:cat>
          <c:val>
            <c:numRef>
              <c:f>'14表'!$E$59:$E$68</c:f>
              <c:numCache>
                <c:formatCode>0.0%</c:formatCode>
                <c:ptCount val="10"/>
                <c:pt idx="0">
                  <c:v>0.29464285714285715</c:v>
                </c:pt>
                <c:pt idx="1">
                  <c:v>0.24288740920096852</c:v>
                </c:pt>
                <c:pt idx="2">
                  <c:v>8.5351089588377727E-2</c:v>
                </c:pt>
                <c:pt idx="3">
                  <c:v>8.4443099273607741E-2</c:v>
                </c:pt>
                <c:pt idx="4">
                  <c:v>8.3989104116222763E-2</c:v>
                </c:pt>
                <c:pt idx="5">
                  <c:v>6.4013317191283295E-2</c:v>
                </c:pt>
                <c:pt idx="6">
                  <c:v>4.9334140435835352E-2</c:v>
                </c:pt>
                <c:pt idx="7">
                  <c:v>4.2221549636803871E-2</c:v>
                </c:pt>
                <c:pt idx="8">
                  <c:v>3.9648910411622273E-2</c:v>
                </c:pt>
                <c:pt idx="9">
                  <c:v>1.3468523002421308E-2</c:v>
                </c:pt>
              </c:numCache>
            </c:numRef>
          </c:val>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3表　　月別降水量　-平成26年-</a:t>
            </a:r>
          </a:p>
          <a:p>
            <a:pPr>
              <a:defRPr sz="900" b="0" i="0" u="none" strike="noStrike" baseline="0">
                <a:solidFill>
                  <a:srgbClr val="000000"/>
                </a:solidFill>
                <a:latin typeface="ＭＳ Ｐ明朝"/>
                <a:ea typeface="ＭＳ Ｐ明朝"/>
                <a:cs typeface="ＭＳ Ｐ明朝"/>
              </a:defRPr>
            </a:pPr>
            <a:endParaRPr lang="ja-JP" altLang="en-US" sz="1600" b="0" i="0" u="none" strike="noStrike" baseline="0">
              <a:solidFill>
                <a:srgbClr val="000000"/>
              </a:solidFill>
              <a:latin typeface="ＭＳ Ｐ明朝"/>
              <a:ea typeface="ＭＳ Ｐ明朝"/>
            </a:endParaRPr>
          </a:p>
        </c:rich>
      </c:tx>
      <c:layout>
        <c:manualLayout>
          <c:xMode val="edge"/>
          <c:yMode val="edge"/>
          <c:x val="0.2756024974789798"/>
          <c:y val="1.0020007744933524E-2"/>
        </c:manualLayout>
      </c:layout>
      <c:overlay val="0"/>
      <c:spPr>
        <a:noFill/>
        <a:ln w="25400">
          <a:noFill/>
        </a:ln>
      </c:spPr>
    </c:title>
    <c:autoTitleDeleted val="0"/>
    <c:plotArea>
      <c:layout>
        <c:manualLayout>
          <c:layoutTarget val="inner"/>
          <c:xMode val="edge"/>
          <c:yMode val="edge"/>
          <c:x val="0.11746996590117739"/>
          <c:y val="0.14829673829762874"/>
          <c:w val="0.85090424018160549"/>
          <c:h val="0.76753582118907848"/>
        </c:manualLayout>
      </c:layout>
      <c:barChart>
        <c:barDir val="col"/>
        <c:grouping val="clustered"/>
        <c:varyColors val="0"/>
        <c:ser>
          <c:idx val="0"/>
          <c:order val="0"/>
          <c:tx>
            <c:strRef>
              <c:f>'2，3表'!$B$71</c:f>
              <c:strCache>
                <c:ptCount val="1"/>
                <c:pt idx="0">
                  <c:v>降水量総量</c:v>
                </c:pt>
              </c:strCache>
            </c:strRef>
          </c:tx>
          <c:spPr>
            <a:solidFill>
              <a:srgbClr val="FFFFFF"/>
            </a:solidFill>
            <a:ln w="12700">
              <a:solidFill>
                <a:srgbClr val="000000"/>
              </a:solidFill>
              <a:prstDash val="solid"/>
            </a:ln>
          </c:spPr>
          <c:invertIfNegative val="0"/>
          <c:dLbls>
            <c:dLbl>
              <c:idx val="0"/>
              <c:layout>
                <c:manualLayout>
                  <c:x val="2.2478364903182283E-3"/>
                  <c:y val="-3.1575233423690889E-2"/>
                </c:manualLayout>
              </c:layout>
              <c:dLblPos val="outEnd"/>
              <c:showLegendKey val="0"/>
              <c:showVal val="1"/>
              <c:showCatName val="0"/>
              <c:showSerName val="0"/>
              <c:showPercent val="0"/>
              <c:showBubbleSize val="0"/>
            </c:dLbl>
            <c:dLbl>
              <c:idx val="1"/>
              <c:layout>
                <c:manualLayout>
                  <c:x val="7.4213269729299274E-3"/>
                  <c:y val="-1.2038492517554801E-2"/>
                </c:manualLayout>
              </c:layout>
              <c:dLblPos val="outEnd"/>
              <c:showLegendKey val="0"/>
              <c:showVal val="1"/>
              <c:showCatName val="0"/>
              <c:showSerName val="0"/>
              <c:showPercent val="0"/>
              <c:showBubbleSize val="0"/>
            </c:dLbl>
            <c:dLbl>
              <c:idx val="2"/>
              <c:layout>
                <c:manualLayout>
                  <c:x val="-2.342918536688244E-4"/>
                  <c:y val="1.430845933763179E-2"/>
                </c:manualLayout>
              </c:layout>
              <c:dLblPos val="outEnd"/>
              <c:showLegendKey val="0"/>
              <c:showVal val="1"/>
              <c:showCatName val="0"/>
              <c:showSerName val="0"/>
              <c:showPercent val="0"/>
              <c:showBubbleSize val="0"/>
            </c:dLbl>
            <c:dLbl>
              <c:idx val="3"/>
              <c:layout>
                <c:manualLayout>
                  <c:x val="6.6934404283802281E-3"/>
                  <c:y val="-1.3661202185792349E-2"/>
                </c:manualLayout>
              </c:layout>
              <c:dLblPos val="outEnd"/>
              <c:showLegendKey val="0"/>
              <c:showVal val="1"/>
              <c:showCatName val="0"/>
              <c:showSerName val="0"/>
              <c:showPercent val="0"/>
              <c:showBubbleSize val="0"/>
            </c:dLbl>
            <c:dLbl>
              <c:idx val="4"/>
              <c:layout>
                <c:manualLayout>
                  <c:x val="1.020754380461565E-3"/>
                  <c:y val="-5.5559037859415961E-4"/>
                </c:manualLayout>
              </c:layout>
              <c:dLblPos val="outEnd"/>
              <c:showLegendKey val="0"/>
              <c:showVal val="1"/>
              <c:showCatName val="0"/>
              <c:showSerName val="0"/>
              <c:showPercent val="0"/>
              <c:showBubbleSize val="0"/>
            </c:dLbl>
            <c:dLbl>
              <c:idx val="9"/>
              <c:layout>
                <c:manualLayout>
                  <c:x val="3.9330695613441394E-4"/>
                  <c:y val="1.1545717616793565E-2"/>
                </c:manualLayout>
              </c:layout>
              <c:dLblPos val="outEnd"/>
              <c:showLegendKey val="0"/>
              <c:showVal val="1"/>
              <c:showCatName val="0"/>
              <c:showSerName val="0"/>
              <c:showPercent val="0"/>
              <c:showBubbleSize val="0"/>
            </c:dLbl>
            <c:dLbl>
              <c:idx val="10"/>
              <c:layout>
                <c:manualLayout>
                  <c:x val="0"/>
                  <c:y val="-5.4644808743168401E-3"/>
                </c:manualLayout>
              </c:layout>
              <c:dLblPos val="outEnd"/>
              <c:showLegendKey val="0"/>
              <c:showVal val="1"/>
              <c:showCatName val="0"/>
              <c:showSerName val="0"/>
              <c:showPercent val="0"/>
              <c:showBubbleSize val="0"/>
            </c:dLbl>
            <c:spPr>
              <a:noFill/>
              <a:ln w="25400">
                <a:noFill/>
              </a:ln>
            </c:spPr>
            <c:txPr>
              <a:bodyPr/>
              <a:lstStyle/>
              <a:p>
                <a:pPr>
                  <a:defRPr sz="9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'2，3表'!$A$72:$A$83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'2，3表'!$B$72:$B$83</c:f>
              <c:numCache>
                <c:formatCode>0.0_);[Red]\(0.0\)</c:formatCode>
                <c:ptCount val="12"/>
                <c:pt idx="0">
                  <c:v>8.5</c:v>
                </c:pt>
                <c:pt idx="1">
                  <c:v>108</c:v>
                </c:pt>
                <c:pt idx="2">
                  <c:v>107.5</c:v>
                </c:pt>
                <c:pt idx="3">
                  <c:v>132.5</c:v>
                </c:pt>
                <c:pt idx="4">
                  <c:v>85</c:v>
                </c:pt>
                <c:pt idx="5">
                  <c:v>435.5</c:v>
                </c:pt>
                <c:pt idx="6">
                  <c:v>209.5</c:v>
                </c:pt>
                <c:pt idx="7">
                  <c:v>160.5</c:v>
                </c:pt>
                <c:pt idx="8">
                  <c:v>118.5</c:v>
                </c:pt>
                <c:pt idx="9">
                  <c:v>330</c:v>
                </c:pt>
                <c:pt idx="10">
                  <c:v>60.5</c:v>
                </c:pt>
                <c:pt idx="11">
                  <c:v>33</c:v>
                </c:pt>
              </c:numCache>
            </c:numRef>
          </c:val>
        </c:ser>
        <c:ser>
          <c:idx val="1"/>
          <c:order val="1"/>
          <c:tx>
            <c:strRef>
              <c:f>'2，3表'!$C$71</c:f>
              <c:strCache>
                <c:ptCount val="1"/>
                <c:pt idx="0">
                  <c:v>降水量一日最大</c:v>
                </c:pt>
              </c:strCache>
            </c:strRef>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889627084051083E-2"/>
                  <c:y val="-5.5283273202749398E-3"/>
                </c:manualLayout>
              </c:layout>
              <c:dLblPos val="outEnd"/>
              <c:showLegendKey val="0"/>
              <c:showVal val="1"/>
              <c:showCatName val="0"/>
              <c:showSerName val="0"/>
              <c:showPercent val="0"/>
              <c:showBubbleSize val="0"/>
            </c:dLbl>
            <c:dLbl>
              <c:idx val="1"/>
              <c:layout>
                <c:manualLayout>
                  <c:x val="8.2460586651747873E-3"/>
                  <c:y val="3.8474670224956779E-3"/>
                </c:manualLayout>
              </c:layout>
              <c:dLblPos val="outEnd"/>
              <c:showLegendKey val="0"/>
              <c:showVal val="1"/>
              <c:showCatName val="0"/>
              <c:showSerName val="0"/>
              <c:showPercent val="0"/>
              <c:showBubbleSize val="0"/>
            </c:dLbl>
            <c:dLbl>
              <c:idx val="2"/>
              <c:layout>
                <c:manualLayout>
                  <c:x val="1.2638644791893134E-2"/>
                  <c:y val="-1.6344337017314341E-2"/>
                </c:manualLayout>
              </c:layout>
              <c:dLblPos val="outEnd"/>
              <c:showLegendKey val="0"/>
              <c:showVal val="1"/>
              <c:showCatName val="0"/>
              <c:showSerName val="0"/>
              <c:showPercent val="0"/>
              <c:showBubbleSize val="0"/>
            </c:dLbl>
            <c:dLbl>
              <c:idx val="3"/>
              <c:layout>
                <c:manualLayout>
                  <c:x val="1.3963465410197259E-2"/>
                  <c:y val="-6.3093240394131063E-3"/>
                </c:manualLayout>
              </c:layout>
              <c:dLblPos val="outEnd"/>
              <c:showLegendKey val="0"/>
              <c:showVal val="1"/>
              <c:showCatName val="0"/>
              <c:showSerName val="0"/>
              <c:showPercent val="0"/>
              <c:showBubbleSize val="0"/>
            </c:dLbl>
            <c:dLbl>
              <c:idx val="4"/>
              <c:layout>
                <c:manualLayout>
                  <c:x val="1.2387608175484089E-2"/>
                  <c:y val="9.8552127705348307E-3"/>
                </c:manualLayout>
              </c:layout>
              <c:dLblPos val="outEnd"/>
              <c:showLegendKey val="0"/>
              <c:showVal val="1"/>
              <c:showCatName val="0"/>
              <c:showSerName val="0"/>
              <c:showPercent val="0"/>
              <c:showBubbleSize val="0"/>
            </c:dLbl>
            <c:dLbl>
              <c:idx val="5"/>
              <c:layout>
                <c:manualLayout>
                  <c:x val="1.5274226745019276E-2"/>
                  <c:y val="-7.0085627397402433E-3"/>
                </c:manualLayout>
              </c:layout>
              <c:dLblPos val="outEnd"/>
              <c:showLegendKey val="0"/>
              <c:showVal val="1"/>
              <c:showCatName val="0"/>
              <c:showSerName val="0"/>
              <c:showPercent val="0"/>
              <c:showBubbleSize val="0"/>
            </c:dLbl>
            <c:dLbl>
              <c:idx val="6"/>
              <c:layout>
                <c:manualLayout>
                  <c:x val="1.5929685496140291E-2"/>
                  <c:y val="9.3993373779097285E-4"/>
                </c:manualLayout>
              </c:layout>
              <c:dLblPos val="outEnd"/>
              <c:showLegendKey val="0"/>
              <c:showVal val="1"/>
              <c:showCatName val="0"/>
              <c:showSerName val="0"/>
              <c:showPercent val="0"/>
              <c:showBubbleSize val="0"/>
            </c:dLbl>
            <c:dLbl>
              <c:idx val="7"/>
              <c:layout>
                <c:manualLayout>
                  <c:x val="1.5023247775288438E-2"/>
                  <c:y val="5.6969807326550763E-3"/>
                </c:manualLayout>
              </c:layout>
              <c:dLblPos val="outEnd"/>
              <c:showLegendKey val="0"/>
              <c:showVal val="1"/>
              <c:showCatName val="0"/>
              <c:showSerName val="0"/>
              <c:showPercent val="0"/>
              <c:showBubbleSize val="0"/>
            </c:dLbl>
            <c:dLbl>
              <c:idx val="8"/>
              <c:layout>
                <c:manualLayout>
                  <c:x val="1.3391733086561792E-2"/>
                  <c:y val="3.0831512847016621E-3"/>
                </c:manualLayout>
              </c:layout>
              <c:dLblPos val="outEnd"/>
              <c:showLegendKey val="0"/>
              <c:showVal val="1"/>
              <c:showCatName val="0"/>
              <c:showSerName val="0"/>
              <c:showPercent val="0"/>
              <c:showBubbleSize val="0"/>
            </c:dLbl>
            <c:dLbl>
              <c:idx val="9"/>
              <c:layout>
                <c:manualLayout>
                  <c:x val="1.0254193193973806E-2"/>
                  <c:y val="5.0154971222297279E-3"/>
                </c:manualLayout>
              </c:layout>
              <c:dLblPos val="outEnd"/>
              <c:showLegendKey val="0"/>
              <c:showVal val="1"/>
              <c:showCatName val="0"/>
              <c:showSerName val="0"/>
              <c:showPercent val="0"/>
              <c:showBubbleSize val="0"/>
            </c:dLbl>
            <c:dLbl>
              <c:idx val="10"/>
              <c:layout>
                <c:manualLayout>
                  <c:x val="1.3140754116830843E-2"/>
                  <c:y val="-1.1082170134188944E-3"/>
                </c:manualLayout>
              </c:layout>
              <c:dLblPos val="outEnd"/>
              <c:showLegendKey val="0"/>
              <c:showVal val="1"/>
              <c:showCatName val="0"/>
              <c:showSerName val="0"/>
              <c:showPercent val="0"/>
              <c:showBubbleSize val="0"/>
            </c:dLbl>
            <c:dLbl>
              <c:idx val="11"/>
              <c:layout>
                <c:manualLayout>
                  <c:x val="1.0003214224242968E-2"/>
                  <c:y val="4.4487001079856169E-3"/>
                </c:manualLayout>
              </c:layout>
              <c:dLblPos val="outEnd"/>
              <c:showLegendKey val="0"/>
              <c:showVal val="1"/>
              <c:showCatName val="0"/>
              <c:showSerName val="0"/>
              <c:showPercent val="0"/>
              <c:showBubbleSize val="0"/>
            </c:dLbl>
            <c:spPr>
              <a:noFill/>
              <a:ln w="25400">
                <a:noFill/>
              </a:ln>
            </c:spPr>
            <c:txPr>
              <a:bodyPr/>
              <a:lstStyle/>
              <a:p>
                <a:pPr>
                  <a:defRPr sz="9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'2，3表'!$A$72:$A$83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'2，3表'!$C$72:$C$83</c:f>
              <c:numCache>
                <c:formatCode>0.0_);[Red]\(0.0\)</c:formatCode>
                <c:ptCount val="12"/>
                <c:pt idx="0">
                  <c:v>8</c:v>
                </c:pt>
                <c:pt idx="1">
                  <c:v>70.5</c:v>
                </c:pt>
                <c:pt idx="2">
                  <c:v>34</c:v>
                </c:pt>
                <c:pt idx="3">
                  <c:v>69.5</c:v>
                </c:pt>
                <c:pt idx="4">
                  <c:v>38</c:v>
                </c:pt>
                <c:pt idx="5">
                  <c:v>141.5</c:v>
                </c:pt>
                <c:pt idx="6">
                  <c:v>57</c:v>
                </c:pt>
                <c:pt idx="7">
                  <c:v>62.5</c:v>
                </c:pt>
                <c:pt idx="8">
                  <c:v>33</c:v>
                </c:pt>
                <c:pt idx="9">
                  <c:v>102.5</c:v>
                </c:pt>
                <c:pt idx="10">
                  <c:v>27.5</c:v>
                </c:pt>
                <c:pt idx="11">
                  <c:v>15.5</c:v>
                </c:pt>
              </c:numCache>
            </c:numRef>
          </c:val>
        </c:ser>
        <c:dLbls>
          <c:showLegendKey val="0"/>
          <c:showVal val="0"/>
          <c:showCatName val="0"/>
          <c:showSerName val="0"/>
          <c:showPercent val="0"/>
          <c:showBubbleSize val="0"/>
        </c:dLbls>
        <c:gapWidth val="150"/>
        <c:axId val="103753216"/>
        <c:axId val="103754752"/>
      </c:barChart>
      <c:catAx>
        <c:axId val="103753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3754752"/>
        <c:crosses val="autoZero"/>
        <c:auto val="1"/>
        <c:lblAlgn val="ctr"/>
        <c:lblOffset val="100"/>
        <c:tickLblSkip val="1"/>
        <c:tickMarkSkip val="1"/>
        <c:noMultiLvlLbl val="0"/>
      </c:catAx>
      <c:valAx>
        <c:axId val="103754752"/>
        <c:scaling>
          <c:orientation val="minMax"/>
        </c:scaling>
        <c:delete val="0"/>
        <c:axPos val="l"/>
        <c:majorGridlines>
          <c:spPr>
            <a:ln w="3175">
              <a:solidFill>
                <a:srgbClr val="000000"/>
              </a:solidFill>
              <a:prstDash val="solid"/>
            </a:ln>
          </c:spPr>
        </c:majorGridlines>
        <c:numFmt formatCode="0.0_);[Red]\(0.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3753216"/>
        <c:crosses val="autoZero"/>
        <c:crossBetween val="between"/>
      </c:valAx>
      <c:spPr>
        <a:noFill/>
        <a:ln w="25400">
          <a:noFill/>
        </a:ln>
      </c:spPr>
    </c:plotArea>
    <c:legend>
      <c:legendPos val="r"/>
      <c:layout>
        <c:manualLayout>
          <c:xMode val="edge"/>
          <c:yMode val="edge"/>
          <c:x val="0.15261079312877054"/>
          <c:y val="0.19180349382556688"/>
          <c:w val="0.17402980249958713"/>
          <c:h val="7.2131147540983598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7051891477247"/>
          <c:y val="5.1423700242597882E-2"/>
          <c:w val="0.71317601757460569"/>
          <c:h val="0.88589054573306547"/>
        </c:manualLayout>
      </c:layout>
      <c:barChart>
        <c:barDir val="col"/>
        <c:grouping val="clustered"/>
        <c:varyColors val="0"/>
        <c:ser>
          <c:idx val="1"/>
          <c:order val="0"/>
          <c:tx>
            <c:v>給水量（千立方㍍）</c:v>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_ " sourceLinked="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'15表'!$B$52:$F$52</c:f>
              <c:strCache>
                <c:ptCount val="5"/>
                <c:pt idx="0">
                  <c:v>22年度</c:v>
                </c:pt>
                <c:pt idx="1">
                  <c:v>23年度</c:v>
                </c:pt>
                <c:pt idx="2">
                  <c:v>24年度</c:v>
                </c:pt>
                <c:pt idx="3">
                  <c:v>25年度</c:v>
                </c:pt>
                <c:pt idx="4">
                  <c:v>26年度</c:v>
                </c:pt>
              </c:strCache>
            </c:strRef>
          </c:cat>
          <c:val>
            <c:numRef>
              <c:f>'15表'!$B$53:$F$53</c:f>
              <c:numCache>
                <c:formatCode>#,##0_);[Red]\(#,##0\)</c:formatCode>
                <c:ptCount val="5"/>
                <c:pt idx="0">
                  <c:v>9936</c:v>
                </c:pt>
                <c:pt idx="1">
                  <c:v>9386</c:v>
                </c:pt>
                <c:pt idx="2">
                  <c:v>9209</c:v>
                </c:pt>
                <c:pt idx="3">
                  <c:v>9379</c:v>
                </c:pt>
                <c:pt idx="4">
                  <c:v>9099</c:v>
                </c:pt>
              </c:numCache>
            </c:numRef>
          </c:val>
        </c:ser>
        <c:dLbls>
          <c:showLegendKey val="0"/>
          <c:showVal val="0"/>
          <c:showCatName val="0"/>
          <c:showSerName val="0"/>
          <c:showPercent val="0"/>
          <c:showBubbleSize val="0"/>
        </c:dLbls>
        <c:gapWidth val="150"/>
        <c:axId val="116198400"/>
        <c:axId val="116220672"/>
      </c:barChart>
      <c:lineChart>
        <c:grouping val="standard"/>
        <c:varyColors val="0"/>
        <c:ser>
          <c:idx val="0"/>
          <c:order val="1"/>
          <c:tx>
            <c:v>給水人口</c:v>
          </c:tx>
          <c:spPr>
            <a:ln w="12700">
              <a:solidFill>
                <a:srgbClr val="000000"/>
              </a:solidFill>
              <a:prstDash val="solid"/>
            </a:ln>
          </c:spPr>
          <c:marker>
            <c:symbol val="diamond"/>
            <c:size val="5"/>
            <c:spPr>
              <a:solidFill>
                <a:srgbClr val="000080"/>
              </a:solidFill>
              <a:ln>
                <a:solidFill>
                  <a:srgbClr val="000080"/>
                </a:solidFill>
                <a:prstDash val="solid"/>
              </a:ln>
            </c:spPr>
          </c:marker>
          <c:dLbls>
            <c:dLbl>
              <c:idx val="0"/>
              <c:layout>
                <c:manualLayout>
                  <c:x val="-4.3096667617073987E-2"/>
                  <c:y val="-3.5874652388753162E-2"/>
                </c:manualLayout>
              </c:layout>
              <c:dLblPos val="r"/>
              <c:showLegendKey val="0"/>
              <c:showVal val="1"/>
              <c:showCatName val="0"/>
              <c:showSerName val="0"/>
              <c:showPercent val="0"/>
              <c:showBubbleSize val="0"/>
            </c:dLbl>
            <c:dLbl>
              <c:idx val="1"/>
              <c:layout>
                <c:manualLayout>
                  <c:x val="-3.6587836058834457E-2"/>
                  <c:y val="-3.6239759267719912E-2"/>
                </c:manualLayout>
              </c:layout>
              <c:dLblPos val="r"/>
              <c:showLegendKey val="0"/>
              <c:showVal val="1"/>
              <c:showCatName val="0"/>
              <c:showSerName val="0"/>
              <c:showPercent val="0"/>
              <c:showBubbleSize val="0"/>
            </c:dLbl>
            <c:dLbl>
              <c:idx val="2"/>
              <c:layout>
                <c:manualLayout>
                  <c:x val="-4.0434041565935865E-2"/>
                  <c:y val="-3.8079708683258773E-2"/>
                </c:manualLayout>
              </c:layout>
              <c:dLblPos val="r"/>
              <c:showLegendKey val="0"/>
              <c:showVal val="1"/>
              <c:showCatName val="0"/>
              <c:showSerName val="0"/>
              <c:showPercent val="0"/>
              <c:showBubbleSize val="0"/>
            </c:dLbl>
            <c:dLbl>
              <c:idx val="3"/>
              <c:layout>
                <c:manualLayout>
                  <c:x val="-4.280080075767221E-2"/>
                  <c:y val="-3.1850537392745862E-2"/>
                </c:manualLayout>
              </c:layout>
              <c:dLblPos val="r"/>
              <c:showLegendKey val="0"/>
              <c:showVal val="1"/>
              <c:showCatName val="0"/>
              <c:showSerName val="0"/>
              <c:showPercent val="0"/>
              <c:showBubbleSize val="0"/>
            </c:dLbl>
            <c:dLbl>
              <c:idx val="4"/>
              <c:layout>
                <c:manualLayout>
                  <c:x val="-4.6647006264773618E-2"/>
                  <c:y val="-3.033638026757824E-2"/>
                </c:manualLayout>
              </c:layout>
              <c:tx>
                <c:rich>
                  <a:bodyPr/>
                  <a:lstStyle/>
                  <a:p>
                    <a:r>
                      <a:rPr lang="en-US" altLang="ja-JP"/>
                      <a:t>79,500</a:t>
                    </a:r>
                  </a:p>
                </c:rich>
              </c:tx>
              <c:dLblPos val="r"/>
              <c:showLegendKey val="0"/>
              <c:showVal val="0"/>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'15表'!$B$52:$F$52</c:f>
              <c:strCache>
                <c:ptCount val="5"/>
                <c:pt idx="0">
                  <c:v>22年度</c:v>
                </c:pt>
                <c:pt idx="1">
                  <c:v>23年度</c:v>
                </c:pt>
                <c:pt idx="2">
                  <c:v>24年度</c:v>
                </c:pt>
                <c:pt idx="3">
                  <c:v>25年度</c:v>
                </c:pt>
                <c:pt idx="4">
                  <c:v>26年度</c:v>
                </c:pt>
              </c:strCache>
            </c:strRef>
          </c:cat>
          <c:val>
            <c:numRef>
              <c:f>'15表'!$B$54:$F$54</c:f>
              <c:numCache>
                <c:formatCode>#,##0_);[Red]\(#,##0\)</c:formatCode>
                <c:ptCount val="5"/>
                <c:pt idx="0">
                  <c:v>78055</c:v>
                </c:pt>
                <c:pt idx="1">
                  <c:v>78217</c:v>
                </c:pt>
                <c:pt idx="2">
                  <c:v>78549</c:v>
                </c:pt>
                <c:pt idx="3">
                  <c:v>78995</c:v>
                </c:pt>
                <c:pt idx="4">
                  <c:v>79500</c:v>
                </c:pt>
              </c:numCache>
            </c:numRef>
          </c:val>
          <c:smooth val="0"/>
        </c:ser>
        <c:dLbls>
          <c:showLegendKey val="0"/>
          <c:showVal val="0"/>
          <c:showCatName val="0"/>
          <c:showSerName val="0"/>
          <c:showPercent val="0"/>
          <c:showBubbleSize val="0"/>
        </c:dLbls>
        <c:marker val="1"/>
        <c:smooth val="0"/>
        <c:axId val="116222592"/>
        <c:axId val="116232576"/>
      </c:lineChart>
      <c:catAx>
        <c:axId val="116198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16220672"/>
        <c:crosses val="autoZero"/>
        <c:auto val="0"/>
        <c:lblAlgn val="ctr"/>
        <c:lblOffset val="100"/>
        <c:tickLblSkip val="1"/>
        <c:tickMarkSkip val="1"/>
        <c:noMultiLvlLbl val="0"/>
      </c:catAx>
      <c:valAx>
        <c:axId val="116220672"/>
        <c:scaling>
          <c:orientation val="minMax"/>
          <c:max val="12000"/>
          <c:min val="6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給水量（千立方㍍）</a:t>
                </a:r>
              </a:p>
            </c:rich>
          </c:tx>
          <c:layout>
            <c:manualLayout>
              <c:xMode val="edge"/>
              <c:yMode val="edge"/>
              <c:x val="2.662727858606152E-2"/>
              <c:y val="0.3641794775653043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16198400"/>
        <c:crosses val="autoZero"/>
        <c:crossBetween val="between"/>
      </c:valAx>
      <c:catAx>
        <c:axId val="116222592"/>
        <c:scaling>
          <c:orientation val="minMax"/>
        </c:scaling>
        <c:delete val="1"/>
        <c:axPos val="b"/>
        <c:majorTickMark val="out"/>
        <c:minorTickMark val="none"/>
        <c:tickLblPos val="nextTo"/>
        <c:crossAx val="116232576"/>
        <c:crosses val="autoZero"/>
        <c:auto val="0"/>
        <c:lblAlgn val="ctr"/>
        <c:lblOffset val="100"/>
        <c:noMultiLvlLbl val="0"/>
      </c:catAx>
      <c:valAx>
        <c:axId val="116232576"/>
        <c:scaling>
          <c:orientation val="minMax"/>
          <c:max val="85000"/>
          <c:min val="5000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給水人口(人)</a:t>
                </a:r>
              </a:p>
            </c:rich>
          </c:tx>
          <c:layout>
            <c:manualLayout>
              <c:xMode val="edge"/>
              <c:yMode val="edge"/>
              <c:x val="0.95480667797183782"/>
              <c:y val="0.38326987972657267"/>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16222592"/>
        <c:crosses val="max"/>
        <c:crossBetween val="between"/>
      </c:valAx>
      <c:spPr>
        <a:solidFill>
          <a:srgbClr val="FFFFFF"/>
        </a:solidFill>
        <a:ln w="12700">
          <a:solidFill>
            <a:srgbClr val="808080"/>
          </a:solidFill>
          <a:prstDash val="solid"/>
        </a:ln>
      </c:spPr>
    </c:plotArea>
    <c:legend>
      <c:legendPos val="r"/>
      <c:layout>
        <c:manualLayout>
          <c:xMode val="edge"/>
          <c:yMode val="edge"/>
          <c:x val="0.16460923351659232"/>
          <c:y val="6.5934065934065936E-2"/>
          <c:w val="0.25560146031128828"/>
          <c:h val="9.0761090761090776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99378881987578"/>
          <c:y val="0.10416905066797447"/>
          <c:w val="0.76552795031055898"/>
          <c:h val="0.84233986322643928"/>
        </c:manualLayout>
      </c:layout>
      <c:barChart>
        <c:barDir val="col"/>
        <c:grouping val="clustered"/>
        <c:varyColors val="0"/>
        <c:ser>
          <c:idx val="0"/>
          <c:order val="0"/>
          <c:tx>
            <c:v>自動車</c:v>
          </c:tx>
          <c:spPr>
            <a:pattFill prst="pct5">
              <a:fgClr>
                <a:srgbClr xmlns:mc="http://schemas.openxmlformats.org/markup-compatibility/2006" xmlns:a14="http://schemas.microsoft.com/office/drawing/2010/main" val="9999FF" mc:Ignorable="a14" a14:legacySpreadsheetColorIndex="24"/>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2"/>
            <c:invertIfNegative val="0"/>
            <c:bubble3D val="0"/>
          </c:dPt>
          <c:dLbls>
            <c:dLbl>
              <c:idx val="0"/>
              <c:layout>
                <c:manualLayout>
                  <c:x val="-5.9161083125480274E-4"/>
                  <c:y val="-7.1070557241596178E-3"/>
                </c:manualLayout>
              </c:layout>
              <c:dLblPos val="outEnd"/>
              <c:showLegendKey val="0"/>
              <c:showVal val="1"/>
              <c:showCatName val="0"/>
              <c:showSerName val="0"/>
              <c:showPercent val="0"/>
              <c:showBubbleSize val="0"/>
            </c:dLbl>
            <c:dLbl>
              <c:idx val="1"/>
              <c:layout>
                <c:manualLayout>
                  <c:x val="4.687892274335281E-3"/>
                  <c:y val="-5.9838537275781036E-3"/>
                </c:manualLayout>
              </c:layout>
              <c:dLblPos val="outEnd"/>
              <c:showLegendKey val="0"/>
              <c:showVal val="1"/>
              <c:showCatName val="0"/>
              <c:showSerName val="0"/>
              <c:showPercent val="0"/>
              <c:showBubbleSize val="0"/>
            </c:dLbl>
            <c:dLbl>
              <c:idx val="2"/>
              <c:layout>
                <c:manualLayout>
                  <c:x val="3.7562152557018055E-3"/>
                  <c:y val="-1.4309159710026028E-2"/>
                </c:manualLayout>
              </c:layout>
              <c:dLblPos val="outEnd"/>
              <c:showLegendKey val="0"/>
              <c:showVal val="1"/>
              <c:showCatName val="0"/>
              <c:showSerName val="0"/>
              <c:showPercent val="0"/>
              <c:showBubbleSize val="0"/>
            </c:dLbl>
            <c:dLbl>
              <c:idx val="3"/>
              <c:layout>
                <c:manualLayout>
                  <c:x val="-2.8105182504358775E-4"/>
                  <c:y val="-5.796274738523656E-3"/>
                </c:manualLayout>
              </c:layout>
              <c:dLblPos val="outEnd"/>
              <c:showLegendKey val="0"/>
              <c:showVal val="1"/>
              <c:showCatName val="0"/>
              <c:showSerName val="0"/>
              <c:showPercent val="0"/>
              <c:showBubbleSize val="0"/>
            </c:dLbl>
            <c:dLbl>
              <c:idx val="4"/>
              <c:layout>
                <c:manualLayout>
                  <c:x val="-2.7655238747329941E-3"/>
                  <c:y val="-3.0659822500697493E-3"/>
                </c:manualLayout>
              </c:layout>
              <c:dLblPos val="outEnd"/>
              <c:showLegendKey val="0"/>
              <c:showVal val="1"/>
              <c:showCatName val="0"/>
              <c:showSerName val="0"/>
              <c:showPercent val="0"/>
              <c:showBubbleSize val="0"/>
            </c:dLbl>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'16表'!$B$57:$F$57</c:f>
              <c:strCache>
                <c:ptCount val="5"/>
                <c:pt idx="0">
                  <c:v>平成22年度</c:v>
                </c:pt>
                <c:pt idx="1">
                  <c:v>平成23年度</c:v>
                </c:pt>
                <c:pt idx="2">
                  <c:v>平成24年度</c:v>
                </c:pt>
                <c:pt idx="3">
                  <c:v>平成25年度</c:v>
                </c:pt>
                <c:pt idx="4">
                  <c:v>平成26年度</c:v>
                </c:pt>
              </c:strCache>
            </c:strRef>
          </c:cat>
          <c:val>
            <c:numRef>
              <c:f>'16表'!$B$58:$F$58</c:f>
              <c:numCache>
                <c:formatCode>#,##0_);[Red]\(#,##0\)</c:formatCode>
                <c:ptCount val="5"/>
                <c:pt idx="0">
                  <c:v>58269</c:v>
                </c:pt>
                <c:pt idx="1">
                  <c:v>58069</c:v>
                </c:pt>
                <c:pt idx="2">
                  <c:v>57798</c:v>
                </c:pt>
                <c:pt idx="3">
                  <c:v>57344</c:v>
                </c:pt>
                <c:pt idx="4">
                  <c:v>56952</c:v>
                </c:pt>
              </c:numCache>
            </c:numRef>
          </c:val>
        </c:ser>
        <c:ser>
          <c:idx val="1"/>
          <c:order val="1"/>
          <c:tx>
            <c:v>軽自動車</c:v>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invertIfNegative val="0"/>
          <c:dLbls>
            <c:dLbl>
              <c:idx val="0"/>
              <c:layout>
                <c:manualLayout>
                  <c:x val="2.3987055965830364E-2"/>
                  <c:y val="-6.916023650018443E-3"/>
                </c:manualLayout>
              </c:layout>
              <c:dLblPos val="outEnd"/>
              <c:showLegendKey val="0"/>
              <c:showVal val="1"/>
              <c:showCatName val="0"/>
              <c:showSerName val="0"/>
              <c:showPercent val="0"/>
              <c:showBubbleSize val="0"/>
            </c:dLbl>
            <c:dLbl>
              <c:idx val="1"/>
              <c:layout>
                <c:manualLayout>
                  <c:x val="2.9266559071420447E-2"/>
                  <c:y val="-3.3491358305609616E-3"/>
                </c:manualLayout>
              </c:layout>
              <c:dLblPos val="outEnd"/>
              <c:showLegendKey val="0"/>
              <c:showVal val="1"/>
              <c:showCatName val="0"/>
              <c:showSerName val="0"/>
              <c:showPercent val="0"/>
              <c:showBubbleSize val="0"/>
            </c:dLbl>
            <c:dLbl>
              <c:idx val="2"/>
              <c:layout>
                <c:manualLayout>
                  <c:x val="2.6782087021730985E-2"/>
                  <c:y val="-1.9392315410556049E-3"/>
                </c:manualLayout>
              </c:layout>
              <c:dLblPos val="outEnd"/>
              <c:showLegendKey val="0"/>
              <c:showVal val="1"/>
              <c:showCatName val="0"/>
              <c:showSerName val="0"/>
              <c:showPercent val="0"/>
              <c:showBubbleSize val="0"/>
            </c:dLbl>
            <c:dLbl>
              <c:idx val="3"/>
              <c:layout>
                <c:manualLayout>
                  <c:x val="2.4297614972041578E-2"/>
                  <c:y val="-1.4394236696481497E-3"/>
                </c:manualLayout>
              </c:layout>
              <c:dLblPos val="outEnd"/>
              <c:showLegendKey val="0"/>
              <c:showVal val="1"/>
              <c:showCatName val="0"/>
              <c:showSerName val="0"/>
              <c:showPercent val="0"/>
              <c:showBubbleSize val="0"/>
            </c:dLbl>
            <c:dLbl>
              <c:idx val="4"/>
              <c:layout>
                <c:manualLayout>
                  <c:x val="2.0260347891296184E-2"/>
                  <c:y val="9.7557786531668076E-4"/>
                </c:manualLayout>
              </c:layout>
              <c:dLblPos val="outEnd"/>
              <c:showLegendKey val="0"/>
              <c:showVal val="1"/>
              <c:showCatName val="0"/>
              <c:showSerName val="0"/>
              <c:showPercent val="0"/>
              <c:showBubbleSize val="0"/>
            </c:dLbl>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'16表'!$B$57:$F$57</c:f>
              <c:strCache>
                <c:ptCount val="5"/>
                <c:pt idx="0">
                  <c:v>平成22年度</c:v>
                </c:pt>
                <c:pt idx="1">
                  <c:v>平成23年度</c:v>
                </c:pt>
                <c:pt idx="2">
                  <c:v>平成24年度</c:v>
                </c:pt>
                <c:pt idx="3">
                  <c:v>平成25年度</c:v>
                </c:pt>
                <c:pt idx="4">
                  <c:v>平成26年度</c:v>
                </c:pt>
              </c:strCache>
            </c:strRef>
          </c:cat>
          <c:val>
            <c:numRef>
              <c:f>'16表'!$B$59:$F$59</c:f>
              <c:numCache>
                <c:formatCode>#,##0_);[Red]\(#,##0\)</c:formatCode>
                <c:ptCount val="5"/>
                <c:pt idx="0">
                  <c:v>42235</c:v>
                </c:pt>
                <c:pt idx="1">
                  <c:v>42434</c:v>
                </c:pt>
                <c:pt idx="2">
                  <c:v>43027</c:v>
                </c:pt>
                <c:pt idx="3">
                  <c:v>43793</c:v>
                </c:pt>
                <c:pt idx="4">
                  <c:v>44400</c:v>
                </c:pt>
              </c:numCache>
            </c:numRef>
          </c:val>
        </c:ser>
        <c:dLbls>
          <c:showLegendKey val="0"/>
          <c:showVal val="0"/>
          <c:showCatName val="0"/>
          <c:showSerName val="0"/>
          <c:showPercent val="0"/>
          <c:showBubbleSize val="0"/>
        </c:dLbls>
        <c:gapWidth val="150"/>
        <c:axId val="116255744"/>
        <c:axId val="116302592"/>
      </c:barChart>
      <c:catAx>
        <c:axId val="1162557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6302592"/>
        <c:crosses val="autoZero"/>
        <c:auto val="1"/>
        <c:lblAlgn val="ctr"/>
        <c:lblOffset val="100"/>
        <c:tickLblSkip val="1"/>
        <c:tickMarkSkip val="1"/>
        <c:noMultiLvlLbl val="0"/>
      </c:catAx>
      <c:valAx>
        <c:axId val="116302592"/>
        <c:scaling>
          <c:orientation val="minMax"/>
          <c:min val="30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登録台数(台)</a:t>
                </a:r>
              </a:p>
            </c:rich>
          </c:tx>
          <c:layout>
            <c:manualLayout>
              <c:xMode val="edge"/>
              <c:yMode val="edge"/>
              <c:x val="3.8819850730949131E-2"/>
              <c:y val="6.3893051430854872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6255744"/>
        <c:crosses val="autoZero"/>
        <c:crossBetween val="between"/>
      </c:valAx>
      <c:spPr>
        <a:solidFill>
          <a:srgbClr val="FFFFFF"/>
        </a:solidFill>
        <a:ln w="12700">
          <a:solidFill>
            <a:srgbClr val="000000"/>
          </a:solidFill>
          <a:prstDash val="solid"/>
        </a:ln>
      </c:spPr>
    </c:plotArea>
    <c:legend>
      <c:legendPos val="r"/>
      <c:layout>
        <c:manualLayout>
          <c:xMode val="edge"/>
          <c:yMode val="edge"/>
          <c:x val="0.62290612765583075"/>
          <c:y val="2.34732552894556E-2"/>
          <c:w val="0.3258834440387689"/>
          <c:h val="7.1689114120250544E-2"/>
        </c:manualLayout>
      </c:layout>
      <c:overlay val="0"/>
      <c:spPr>
        <a:solidFill>
          <a:srgbClr val="FFFFFF"/>
        </a:solidFill>
        <a:ln w="3175">
          <a:solidFill>
            <a:srgbClr val="000000"/>
          </a:solidFill>
          <a:prstDash val="solid"/>
        </a:ln>
      </c:spPr>
      <c:txPr>
        <a:bodyPr/>
        <a:lstStyle/>
        <a:p>
          <a:pPr>
            <a:defRPr sz="135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12700">
      <a:solidFill>
        <a:srgbClr val="FFFFFF"/>
      </a:solidFill>
      <a:prstDash val="solid"/>
    </a:ln>
  </c:spPr>
  <c:txPr>
    <a:bodyPr/>
    <a:lstStyle/>
    <a:p>
      <a:pPr>
        <a:defRPr sz="1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'17表'!$C$67</c:f>
              <c:strCache>
                <c:ptCount val="1"/>
                <c:pt idx="0">
                  <c:v>新規求人数</c:v>
                </c:pt>
              </c:strCache>
            </c:strRef>
          </c:tx>
          <c:spPr>
            <a:ln>
              <a:solidFill>
                <a:schemeClr val="tx1">
                  <a:lumMod val="85000"/>
                  <a:lumOff val="15000"/>
                </a:schemeClr>
              </a:solidFill>
            </a:ln>
          </c:spPr>
          <c:marker>
            <c:spPr>
              <a:solidFill>
                <a:schemeClr val="tx1"/>
              </a:solidFill>
            </c:spPr>
          </c:marker>
          <c:dLbls>
            <c:dLbl>
              <c:idx val="0"/>
              <c:layout>
                <c:manualLayout>
                  <c:x val="-2.3474178403755869E-3"/>
                  <c:y val="2.0833333333333332E-2"/>
                </c:manualLayout>
              </c:layout>
              <c:spPr/>
              <c:txPr>
                <a:bodyPr/>
                <a:lstStyle/>
                <a:p>
                  <a:pPr>
                    <a:defRPr/>
                  </a:pPr>
                  <a:endParaRPr lang="ja-JP"/>
                </a:p>
              </c:txPr>
              <c:dLblPos val="r"/>
              <c:showLegendKey val="0"/>
              <c:showVal val="1"/>
              <c:showCatName val="0"/>
              <c:showSerName val="0"/>
              <c:showPercent val="0"/>
              <c:showBubbleSize val="0"/>
            </c:dLbl>
            <c:dLbl>
              <c:idx val="1"/>
              <c:layout>
                <c:manualLayout>
                  <c:x val="-3.0516431924882671E-2"/>
                  <c:y val="1.923076923076923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6.1032863849765258E-2"/>
                  <c:y val="-2.403846153846154E-2"/>
                </c:manualLayout>
              </c:layout>
              <c:spPr/>
              <c:txPr>
                <a:bodyPr/>
                <a:lstStyle/>
                <a:p>
                  <a:pPr>
                    <a:defRPr/>
                  </a:pPr>
                  <a:endParaRPr lang="ja-JP"/>
                </a:p>
              </c:txPr>
              <c:dLblPos val="r"/>
              <c:showLegendKey val="0"/>
              <c:showVal val="1"/>
              <c:showCatName val="0"/>
              <c:showSerName val="0"/>
              <c:showPercent val="0"/>
              <c:showBubbleSize val="0"/>
            </c:dLbl>
            <c:dLbl>
              <c:idx val="3"/>
              <c:layout>
                <c:manualLayout>
                  <c:x val="0"/>
                  <c:y val="-4.807692307692308E-3"/>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'17表'!$C$68:$C$72</c:f>
              <c:numCache>
                <c:formatCode>#,##0_);[Red]\(#,##0\)</c:formatCode>
                <c:ptCount val="5"/>
                <c:pt idx="0">
                  <c:v>5205</c:v>
                </c:pt>
                <c:pt idx="1">
                  <c:v>4988</c:v>
                </c:pt>
                <c:pt idx="2">
                  <c:v>4895</c:v>
                </c:pt>
                <c:pt idx="3">
                  <c:v>8393</c:v>
                </c:pt>
                <c:pt idx="4">
                  <c:v>7031</c:v>
                </c:pt>
              </c:numCache>
            </c:numRef>
          </c:val>
          <c:smooth val="0"/>
        </c:ser>
        <c:ser>
          <c:idx val="1"/>
          <c:order val="1"/>
          <c:tx>
            <c:strRef>
              <c:f>'17表'!$D$67</c:f>
              <c:strCache>
                <c:ptCount val="1"/>
                <c:pt idx="0">
                  <c:v>有効求人数</c:v>
                </c:pt>
              </c:strCache>
            </c:strRef>
          </c:tx>
          <c:spPr>
            <a:ln>
              <a:solidFill>
                <a:schemeClr val="tx1">
                  <a:lumMod val="85000"/>
                  <a:lumOff val="15000"/>
                </a:schemeClr>
              </a:solidFill>
            </a:ln>
          </c:spPr>
          <c:marker>
            <c:spPr>
              <a:solidFill>
                <a:schemeClr val="tx1"/>
              </a:solidFill>
              <a:ln>
                <a:solidFill>
                  <a:schemeClr val="tx1">
                    <a:lumMod val="85000"/>
                    <a:lumOff val="15000"/>
                  </a:schemeClr>
                </a:solidFill>
              </a:ln>
            </c:spPr>
          </c:marker>
          <c:dLbls>
            <c:dLbl>
              <c:idx val="0"/>
              <c:layout>
                <c:manualLayout>
                  <c:x val="0"/>
                  <c:y val="-2.0833333333333332E-2"/>
                </c:manualLayout>
              </c:layout>
              <c:spPr/>
              <c:txPr>
                <a:bodyPr/>
                <a:lstStyle/>
                <a:p>
                  <a:pPr>
                    <a:defRPr/>
                  </a:pPr>
                  <a:endParaRPr lang="ja-JP"/>
                </a:p>
              </c:txPr>
              <c:dLblPos val="r"/>
              <c:showLegendKey val="0"/>
              <c:showVal val="1"/>
              <c:showCatName val="0"/>
              <c:showSerName val="0"/>
              <c:showPercent val="0"/>
              <c:showBubbleSize val="0"/>
            </c:dLbl>
            <c:dLbl>
              <c:idx val="1"/>
              <c:layout>
                <c:manualLayout>
                  <c:x val="-3.5211267605633846E-2"/>
                  <c:y val="-1.7628205128205128E-2"/>
                </c:manualLayout>
              </c:layout>
              <c:spPr/>
              <c:txPr>
                <a:bodyPr/>
                <a:lstStyle/>
                <a:p>
                  <a:pPr>
                    <a:defRPr/>
                  </a:pPr>
                  <a:endParaRPr lang="ja-JP"/>
                </a:p>
              </c:txPr>
              <c:dLblPos val="r"/>
              <c:showLegendKey val="0"/>
              <c:showVal val="1"/>
              <c:showCatName val="0"/>
              <c:showSerName val="0"/>
              <c:showPercent val="0"/>
              <c:showBubbleSize val="0"/>
            </c:dLbl>
            <c:dLbl>
              <c:idx val="3"/>
              <c:layout>
                <c:manualLayout>
                  <c:x val="-3.5211267605633804E-2"/>
                  <c:y val="4.326923076923074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'17表'!$D$68:$D$72</c:f>
              <c:numCache>
                <c:formatCode>#,##0_);[Red]\(#,##0\)</c:formatCode>
                <c:ptCount val="5"/>
                <c:pt idx="0">
                  <c:v>11838</c:v>
                </c:pt>
                <c:pt idx="1">
                  <c:v>11655</c:v>
                </c:pt>
                <c:pt idx="2">
                  <c:v>12230</c:v>
                </c:pt>
                <c:pt idx="3">
                  <c:v>21607</c:v>
                </c:pt>
                <c:pt idx="4">
                  <c:v>18729</c:v>
                </c:pt>
              </c:numCache>
            </c:numRef>
          </c:val>
          <c:smooth val="0"/>
        </c:ser>
        <c:ser>
          <c:idx val="2"/>
          <c:order val="2"/>
          <c:tx>
            <c:strRef>
              <c:f>'17表'!$E$67</c:f>
              <c:strCache>
                <c:ptCount val="1"/>
                <c:pt idx="0">
                  <c:v>新規求職者数</c:v>
                </c:pt>
              </c:strCache>
            </c:strRef>
          </c:tx>
          <c:spPr>
            <a:ln>
              <a:solidFill>
                <a:schemeClr val="bg1">
                  <a:lumMod val="65000"/>
                </a:schemeClr>
              </a:solidFill>
            </a:ln>
          </c:spPr>
          <c:marker>
            <c:spPr>
              <a:solidFill>
                <a:schemeClr val="bg1">
                  <a:lumMod val="50000"/>
                </a:schemeClr>
              </a:solidFill>
              <a:ln>
                <a:solidFill>
                  <a:schemeClr val="bg1">
                    <a:lumMod val="65000"/>
                  </a:schemeClr>
                </a:solidFill>
              </a:ln>
            </c:spPr>
          </c:marker>
          <c:dLbls>
            <c:dLbl>
              <c:idx val="0"/>
              <c:layout>
                <c:manualLayout>
                  <c:x val="0"/>
                  <c:y val="-1.6025641025641024E-2"/>
                </c:manualLayout>
              </c:layout>
              <c:spPr/>
              <c:txPr>
                <a:bodyPr/>
                <a:lstStyle/>
                <a:p>
                  <a:pPr>
                    <a:defRPr/>
                  </a:pPr>
                  <a:endParaRPr lang="ja-JP"/>
                </a:p>
              </c:txPr>
              <c:dLblPos val="r"/>
              <c:showLegendKey val="0"/>
              <c:showVal val="1"/>
              <c:showCatName val="0"/>
              <c:showSerName val="0"/>
              <c:showPercent val="0"/>
              <c:showBubbleSize val="0"/>
            </c:dLbl>
            <c:dLbl>
              <c:idx val="1"/>
              <c:layout>
                <c:manualLayout>
                  <c:x val="-1.1737089201877977E-2"/>
                  <c:y val="-1.28205128205128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2.3474178403755869E-3"/>
                  <c:y val="1.1217948717948718E-2"/>
                </c:manualLayout>
              </c:layout>
              <c:spPr/>
              <c:txPr>
                <a:bodyPr/>
                <a:lstStyle/>
                <a:p>
                  <a:pPr>
                    <a:defRPr/>
                  </a:pPr>
                  <a:endParaRPr lang="ja-JP"/>
                </a:p>
              </c:txPr>
              <c:dLblPos val="r"/>
              <c:showLegendKey val="0"/>
              <c:showVal val="1"/>
              <c:showCatName val="0"/>
              <c:showSerName val="0"/>
              <c:showPercent val="0"/>
              <c:showBubbleSize val="0"/>
            </c:dLbl>
            <c:dLbl>
              <c:idx val="3"/>
              <c:layout>
                <c:manualLayout>
                  <c:x val="-2.8169014084507043E-2"/>
                  <c:y val="-1.6025641025641024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'17表'!$E$68:$E$72</c:f>
              <c:numCache>
                <c:formatCode>#,##0_);[Red]\(#,##0\)</c:formatCode>
                <c:ptCount val="5"/>
                <c:pt idx="0">
                  <c:v>5783</c:v>
                </c:pt>
                <c:pt idx="1">
                  <c:v>5365</c:v>
                </c:pt>
                <c:pt idx="2">
                  <c:v>4626</c:v>
                </c:pt>
                <c:pt idx="3">
                  <c:v>5447</c:v>
                </c:pt>
                <c:pt idx="4">
                  <c:v>5210</c:v>
                </c:pt>
              </c:numCache>
            </c:numRef>
          </c:val>
          <c:smooth val="0"/>
        </c:ser>
        <c:ser>
          <c:idx val="3"/>
          <c:order val="3"/>
          <c:tx>
            <c:strRef>
              <c:f>'17表'!$F$67</c:f>
              <c:strCache>
                <c:ptCount val="1"/>
                <c:pt idx="0">
                  <c:v>有効求職者数</c:v>
                </c:pt>
              </c:strCache>
            </c:strRef>
          </c:tx>
          <c:spPr>
            <a:ln>
              <a:solidFill>
                <a:schemeClr val="bg1">
                  <a:lumMod val="65000"/>
                </a:schemeClr>
              </a:solidFill>
            </a:ln>
          </c:spPr>
          <c:dLbls>
            <c:dLbl>
              <c:idx val="0"/>
              <c:layout>
                <c:manualLayout>
                  <c:x val="-2.8169014084507043E-2"/>
                  <c:y val="2.083333333333333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0"/>
                  <c:y val="1.2820512820512791E-2"/>
                </c:manualLayout>
              </c:layout>
              <c:spPr/>
              <c:txPr>
                <a:bodyPr/>
                <a:lstStyle/>
                <a:p>
                  <a:pPr>
                    <a:defRPr/>
                  </a:pPr>
                  <a:endParaRPr lang="ja-JP"/>
                </a:p>
              </c:txPr>
              <c:dLblPos val="r"/>
              <c:showLegendKey val="0"/>
              <c:showVal val="1"/>
              <c:showCatName val="0"/>
              <c:showSerName val="0"/>
              <c:showPercent val="0"/>
              <c:showBubbleSize val="0"/>
            </c:dLbl>
            <c:dLbl>
              <c:idx val="3"/>
              <c:layout>
                <c:manualLayout>
                  <c:x val="-4.4600938967136149E-2"/>
                  <c:y val="-2.0833333333333332E-2"/>
                </c:manualLayout>
              </c:layout>
              <c:spPr/>
              <c:txPr>
                <a:bodyPr/>
                <a:lstStyle/>
                <a:p>
                  <a:pPr>
                    <a:defRPr/>
                  </a:pPr>
                  <a:endParaRPr lang="ja-JP"/>
                </a:p>
              </c:txPr>
              <c:dLblPos val="r"/>
              <c:showLegendKey val="0"/>
              <c:showVal val="1"/>
              <c:showCatName val="0"/>
              <c:showSerName val="0"/>
              <c:showPercent val="0"/>
              <c:showBubbleSize val="0"/>
            </c:dLbl>
            <c:dLbl>
              <c:idx val="4"/>
              <c:layout/>
              <c:tx>
                <c:rich>
                  <a:bodyPr/>
                  <a:lstStyle/>
                  <a:p>
                    <a:pPr>
                      <a:defRPr/>
                    </a:pPr>
                    <a:r>
                      <a:rPr lang="en-US" altLang="en-US"/>
                      <a:t>20,757</a:t>
                    </a:r>
                  </a:p>
                </c:rich>
              </c:tx>
              <c:spPr/>
              <c:showLegendKey val="0"/>
              <c:showVal val="0"/>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'17表'!$F$68:$F$72</c:f>
              <c:numCache>
                <c:formatCode>#,##0_);[Red]\(#,##0\)</c:formatCode>
                <c:ptCount val="5"/>
                <c:pt idx="0">
                  <c:v>23022</c:v>
                </c:pt>
                <c:pt idx="1">
                  <c:v>23626</c:v>
                </c:pt>
                <c:pt idx="2">
                  <c:v>20940</c:v>
                </c:pt>
                <c:pt idx="3">
                  <c:v>21784</c:v>
                </c:pt>
                <c:pt idx="4">
                  <c:v>20757</c:v>
                </c:pt>
              </c:numCache>
            </c:numRef>
          </c:val>
          <c:smooth val="0"/>
        </c:ser>
        <c:ser>
          <c:idx val="4"/>
          <c:order val="4"/>
          <c:tx>
            <c:strRef>
              <c:f>'17表'!$G$67</c:f>
              <c:strCache>
                <c:ptCount val="1"/>
                <c:pt idx="0">
                  <c:v>紹介件数</c:v>
                </c:pt>
              </c:strCache>
            </c:strRef>
          </c:tx>
          <c:spPr>
            <a:ln>
              <a:solidFill>
                <a:schemeClr val="tx1">
                  <a:lumMod val="50000"/>
                  <a:lumOff val="50000"/>
                </a:schemeClr>
              </a:solidFill>
            </a:ln>
          </c:spPr>
          <c:marker>
            <c:spPr>
              <a:solidFill>
                <a:schemeClr val="tx1">
                  <a:lumMod val="50000"/>
                  <a:lumOff val="50000"/>
                </a:schemeClr>
              </a:solidFill>
              <a:ln>
                <a:solidFill>
                  <a:schemeClr val="bg1">
                    <a:lumMod val="65000"/>
                  </a:schemeClr>
                </a:solidFill>
              </a:ln>
            </c:spPr>
          </c:marker>
          <c:dLbls>
            <c:dLbl>
              <c:idx val="0"/>
              <c:layout>
                <c:manualLayout>
                  <c:x val="0"/>
                  <c:y val="9.6153846153846159E-3"/>
                </c:manualLayout>
              </c:layout>
              <c:spPr/>
              <c:txPr>
                <a:bodyPr/>
                <a:lstStyle/>
                <a:p>
                  <a:pPr>
                    <a:defRPr/>
                  </a:pPr>
                  <a:endParaRPr lang="ja-JP"/>
                </a:p>
              </c:txPr>
              <c:dLblPos val="r"/>
              <c:showLegendKey val="0"/>
              <c:showVal val="1"/>
              <c:showCatName val="0"/>
              <c:showSerName val="0"/>
              <c:showPercent val="0"/>
              <c:showBubbleSize val="0"/>
            </c:dLbl>
            <c:dLbl>
              <c:idx val="1"/>
              <c:layout>
                <c:manualLayout>
                  <c:x val="-5.6338028169014127E-2"/>
                  <c:y val="2.7243589743589744E-2"/>
                </c:manualLayout>
              </c:layout>
              <c:spPr/>
              <c:txPr>
                <a:bodyPr/>
                <a:lstStyle/>
                <a:p>
                  <a:pPr>
                    <a:defRPr/>
                  </a:pPr>
                  <a:endParaRPr lang="ja-JP"/>
                </a:p>
              </c:txPr>
              <c:dLblPos val="r"/>
              <c:showLegendKey val="0"/>
              <c:showVal val="1"/>
              <c:showCatName val="0"/>
              <c:showSerName val="0"/>
              <c:showPercent val="0"/>
              <c:showBubbleSize val="0"/>
            </c:dLbl>
            <c:dLbl>
              <c:idx val="2"/>
              <c:layout>
                <c:manualLayout>
                  <c:x val="-2.3474178403755869E-3"/>
                  <c:y val="-1.282051282051282E-2"/>
                </c:manualLayout>
              </c:layout>
              <c:spPr/>
              <c:txPr>
                <a:bodyPr/>
                <a:lstStyle/>
                <a:p>
                  <a:pPr>
                    <a:defRPr/>
                  </a:pPr>
                  <a:endParaRPr lang="ja-JP"/>
                </a:p>
              </c:txPr>
              <c:dLblPos val="r"/>
              <c:showLegendKey val="0"/>
              <c:showVal val="1"/>
              <c:showCatName val="0"/>
              <c:showSerName val="0"/>
              <c:showPercent val="0"/>
              <c:showBubbleSize val="0"/>
            </c:dLbl>
            <c:dLbl>
              <c:idx val="3"/>
              <c:layout>
                <c:manualLayout>
                  <c:x val="-7.0422535211267607E-3"/>
                  <c:y val="-1.7628205128205128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'17表'!$G$68:$G$72</c:f>
              <c:numCache>
                <c:formatCode>#,##0_);[Red]\(#,##0\)</c:formatCode>
                <c:ptCount val="5"/>
                <c:pt idx="0">
                  <c:v>10432</c:v>
                </c:pt>
                <c:pt idx="1">
                  <c:v>11314</c:v>
                </c:pt>
                <c:pt idx="2">
                  <c:v>10488</c:v>
                </c:pt>
                <c:pt idx="3">
                  <c:v>9711</c:v>
                </c:pt>
                <c:pt idx="4">
                  <c:v>9346</c:v>
                </c:pt>
              </c:numCache>
            </c:numRef>
          </c:val>
          <c:smooth val="0"/>
        </c:ser>
        <c:ser>
          <c:idx val="5"/>
          <c:order val="5"/>
          <c:tx>
            <c:strRef>
              <c:f>'17表'!$H$67</c:f>
              <c:strCache>
                <c:ptCount val="1"/>
                <c:pt idx="0">
                  <c:v>就職件数</c:v>
                </c:pt>
              </c:strCache>
            </c:strRef>
          </c:tx>
          <c:spPr>
            <a:ln>
              <a:solidFill>
                <a:schemeClr val="tx1">
                  <a:lumMod val="65000"/>
                  <a:lumOff val="35000"/>
                </a:schemeClr>
              </a:solidFill>
            </a:ln>
          </c:spPr>
          <c:marker>
            <c:spPr>
              <a:solidFill>
                <a:schemeClr val="bg1">
                  <a:lumMod val="50000"/>
                </a:schemeClr>
              </a:solidFill>
              <a:ln>
                <a:solidFill>
                  <a:schemeClr val="bg1">
                    <a:lumMod val="50000"/>
                  </a:schemeClr>
                </a:solidFill>
              </a:ln>
            </c:spPr>
          </c:marker>
          <c:dLbls>
            <c:dLbl>
              <c:idx val="0"/>
              <c:layout>
                <c:manualLayout>
                  <c:x val="-4.6948356807511738E-3"/>
                  <c:y val="-1.7628205128205128E-2"/>
                </c:manualLayout>
              </c:layout>
              <c:spPr/>
              <c:txPr>
                <a:bodyPr/>
                <a:lstStyle/>
                <a:p>
                  <a:pPr>
                    <a:defRPr/>
                  </a:pPr>
                  <a:endParaRPr lang="ja-JP"/>
                </a:p>
              </c:txPr>
              <c:dLblPos val="r"/>
              <c:showLegendKey val="0"/>
              <c:showVal val="1"/>
              <c:showCatName val="0"/>
              <c:showSerName val="0"/>
              <c:showPercent val="0"/>
              <c:showBubbleSize val="0"/>
            </c:dLbl>
            <c:dLbl>
              <c:idx val="1"/>
              <c:layout>
                <c:manualLayout>
                  <c:x val="-2.3474178403756298E-3"/>
                  <c:y val="-1.602564102564114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2.3474178403755867E-2"/>
                  <c:y val="-2.0833333333333332E-2"/>
                </c:manualLayout>
              </c:layout>
              <c:spPr/>
              <c:txPr>
                <a:bodyPr/>
                <a:lstStyle/>
                <a:p>
                  <a:pPr>
                    <a:defRPr/>
                  </a:pPr>
                  <a:endParaRPr lang="ja-JP"/>
                </a:p>
              </c:txPr>
              <c:dLblPos val="r"/>
              <c:showLegendKey val="0"/>
              <c:showVal val="1"/>
              <c:showCatName val="0"/>
              <c:showSerName val="0"/>
              <c:showPercent val="0"/>
              <c:showBubbleSize val="0"/>
            </c:dLbl>
            <c:dLbl>
              <c:idx val="3"/>
              <c:layout>
                <c:manualLayout>
                  <c:x val="-3.0516431924882629E-2"/>
                  <c:y val="-1.9230769230769232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'17表'!$B$68:$B$72</c:f>
              <c:strCache>
                <c:ptCount val="5"/>
                <c:pt idx="0">
                  <c:v>22年</c:v>
                </c:pt>
                <c:pt idx="1">
                  <c:v>23年</c:v>
                </c:pt>
                <c:pt idx="2">
                  <c:v>24年</c:v>
                </c:pt>
                <c:pt idx="3">
                  <c:v>25年</c:v>
                </c:pt>
                <c:pt idx="4">
                  <c:v>26年</c:v>
                </c:pt>
              </c:strCache>
            </c:strRef>
          </c:cat>
          <c:val>
            <c:numRef>
              <c:f>'17表'!$H$68:$H$72</c:f>
              <c:numCache>
                <c:formatCode>#,##0_);[Red]\(#,##0\)</c:formatCode>
                <c:ptCount val="5"/>
                <c:pt idx="0">
                  <c:v>2049</c:v>
                </c:pt>
                <c:pt idx="1">
                  <c:v>2217</c:v>
                </c:pt>
                <c:pt idx="2">
                  <c:v>2026</c:v>
                </c:pt>
                <c:pt idx="3">
                  <c:v>2074</c:v>
                </c:pt>
                <c:pt idx="4">
                  <c:v>2010</c:v>
                </c:pt>
              </c:numCache>
            </c:numRef>
          </c:val>
          <c:smooth val="0"/>
        </c:ser>
        <c:dLbls>
          <c:showLegendKey val="0"/>
          <c:showVal val="0"/>
          <c:showCatName val="0"/>
          <c:showSerName val="0"/>
          <c:showPercent val="0"/>
          <c:showBubbleSize val="0"/>
        </c:dLbls>
        <c:marker val="1"/>
        <c:smooth val="0"/>
        <c:axId val="116798208"/>
        <c:axId val="116799744"/>
      </c:lineChart>
      <c:catAx>
        <c:axId val="116798208"/>
        <c:scaling>
          <c:orientation val="minMax"/>
        </c:scaling>
        <c:delete val="0"/>
        <c:axPos val="b"/>
        <c:numFmt formatCode="General" sourceLinked="1"/>
        <c:majorTickMark val="none"/>
        <c:minorTickMark val="none"/>
        <c:tickLblPos val="nextTo"/>
        <c:crossAx val="116799744"/>
        <c:crosses val="autoZero"/>
        <c:auto val="1"/>
        <c:lblAlgn val="ctr"/>
        <c:lblOffset val="100"/>
        <c:noMultiLvlLbl val="0"/>
      </c:catAx>
      <c:valAx>
        <c:axId val="116799744"/>
        <c:scaling>
          <c:orientation val="minMax"/>
        </c:scaling>
        <c:delete val="0"/>
        <c:axPos val="l"/>
        <c:numFmt formatCode="#,##0_);[Red]\(#,##0\)" sourceLinked="1"/>
        <c:majorTickMark val="out"/>
        <c:minorTickMark val="none"/>
        <c:tickLblPos val="nextTo"/>
        <c:crossAx val="116798208"/>
        <c:crosses val="autoZero"/>
        <c:crossBetween val="between"/>
      </c:valAx>
    </c:plotArea>
    <c:legend>
      <c:legendPos val="t"/>
      <c:layout>
        <c:manualLayout>
          <c:xMode val="edge"/>
          <c:yMode val="edge"/>
          <c:x val="0.18544600938967137"/>
          <c:y val="1.1217948717948718E-2"/>
          <c:w val="0.59154929577464788"/>
          <c:h val="5.5554209569957602E-2"/>
        </c:manualLayout>
      </c:layout>
      <c:overlay val="0"/>
      <c:spPr>
        <a:ln>
          <a:solidFill>
            <a:schemeClr val="bg1">
              <a:lumMod val="65000"/>
            </a:schemeClr>
          </a:solidFill>
        </a:ln>
      </c:sp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市内金融機関の預金残高の推移</a:t>
            </a:r>
          </a:p>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（各年度末現在　・　単位：百万円）</a:t>
            </a:r>
          </a:p>
        </c:rich>
      </c:tx>
      <c:layout>
        <c:manualLayout>
          <c:xMode val="edge"/>
          <c:yMode val="edge"/>
          <c:x val="0.26520289223936694"/>
          <c:y val="3.6231884057971009E-2"/>
        </c:manualLayout>
      </c:layout>
      <c:overlay val="0"/>
      <c:spPr>
        <a:noFill/>
        <a:ln w="25400">
          <a:noFill/>
        </a:ln>
      </c:spPr>
    </c:title>
    <c:autoTitleDeleted val="0"/>
    <c:plotArea>
      <c:layout>
        <c:manualLayout>
          <c:layoutTarget val="inner"/>
          <c:xMode val="edge"/>
          <c:yMode val="edge"/>
          <c:x val="0.10810819727568531"/>
          <c:y val="0.19565263542760092"/>
          <c:w val="0.70608166345681966"/>
          <c:h val="0.71497753193296143"/>
        </c:manualLayout>
      </c:layout>
      <c:barChart>
        <c:barDir val="col"/>
        <c:grouping val="clustered"/>
        <c:varyColors val="0"/>
        <c:ser>
          <c:idx val="0"/>
          <c:order val="0"/>
          <c:tx>
            <c:v>普通銀行</c:v>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9817780493262185E-3"/>
                  <c:y val="-2.8182129494473872E-2"/>
                </c:manualLayout>
              </c:layout>
              <c:dLblPos val="outEnd"/>
              <c:showLegendKey val="0"/>
              <c:showVal val="1"/>
              <c:showCatName val="0"/>
              <c:showSerName val="0"/>
              <c:showPercent val="0"/>
              <c:showBubbleSize val="0"/>
            </c:dLbl>
            <c:dLbl>
              <c:idx val="1"/>
              <c:layout>
                <c:manualLayout>
                  <c:x val="1.7615864060922912E-3"/>
                  <c:y val="-2.770639755793947E-2"/>
                </c:manualLayout>
              </c:layout>
              <c:dLblPos val="outEnd"/>
              <c:showLegendKey val="0"/>
              <c:showVal val="1"/>
              <c:showCatName val="0"/>
              <c:showSerName val="0"/>
              <c:showPercent val="0"/>
              <c:showBubbleSize val="0"/>
            </c:dLbl>
            <c:dLbl>
              <c:idx val="2"/>
              <c:layout>
                <c:manualLayout>
                  <c:x val="-2.6303699757817705E-3"/>
                  <c:y val="-2.5911499786315885E-2"/>
                </c:manualLayout>
              </c:layout>
              <c:dLblPos val="outEnd"/>
              <c:showLegendKey val="0"/>
              <c:showVal val="1"/>
              <c:showCatName val="0"/>
              <c:showSerName val="0"/>
              <c:showPercent val="0"/>
              <c:showBubbleSize val="0"/>
            </c:dLbl>
            <c:dLbl>
              <c:idx val="3"/>
              <c:layout>
                <c:manualLayout>
                  <c:x val="4.8020077193723209E-3"/>
                  <c:y val="-1.5835802726709206E-2"/>
                </c:manualLayout>
              </c:layout>
              <c:dLblPos val="outEnd"/>
              <c:showLegendKey val="0"/>
              <c:showVal val="1"/>
              <c:showCatName val="0"/>
              <c:showSerName val="0"/>
              <c:showPercent val="0"/>
              <c:showBubbleSize val="0"/>
            </c:dLbl>
            <c:dLbl>
              <c:idx val="4"/>
              <c:layout>
                <c:manualLayout>
                  <c:x val="-3.0156057300066408E-3"/>
                  <c:y val="-2.1897855653418816E-2"/>
                </c:manualLayout>
              </c:layout>
              <c:dLblPos val="outEnd"/>
              <c:showLegendKey val="0"/>
              <c:showVal val="1"/>
              <c:showCatName val="0"/>
              <c:showSerName val="0"/>
              <c:showPercent val="0"/>
              <c:showBubbleSize val="0"/>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'18表'!$A$61:$A$65</c:f>
              <c:strCache>
                <c:ptCount val="5"/>
                <c:pt idx="0">
                  <c:v>平成２２年度</c:v>
                </c:pt>
                <c:pt idx="1">
                  <c:v>平成２３年度</c:v>
                </c:pt>
                <c:pt idx="2">
                  <c:v>平成２４年度</c:v>
                </c:pt>
                <c:pt idx="3">
                  <c:v>平成２５年度</c:v>
                </c:pt>
                <c:pt idx="4">
                  <c:v>平成２６年度</c:v>
                </c:pt>
              </c:strCache>
            </c:strRef>
          </c:cat>
          <c:val>
            <c:numRef>
              <c:f>'18表'!$C$61:$C$65</c:f>
              <c:numCache>
                <c:formatCode>#,##0_);[Red]\(#,##0\)</c:formatCode>
                <c:ptCount val="5"/>
                <c:pt idx="0">
                  <c:v>229144</c:v>
                </c:pt>
                <c:pt idx="1">
                  <c:v>235463</c:v>
                </c:pt>
                <c:pt idx="2">
                  <c:v>240061</c:v>
                </c:pt>
                <c:pt idx="3">
                  <c:v>243843</c:v>
                </c:pt>
                <c:pt idx="4">
                  <c:v>240062</c:v>
                </c:pt>
              </c:numCache>
            </c:numRef>
          </c:val>
        </c:ser>
        <c:ser>
          <c:idx val="1"/>
          <c:order val="1"/>
          <c:tx>
            <c:v>信用金庫
労働金庫
農業協同組合</c:v>
          </c:tx>
          <c:spPr>
            <a:solidFill>
              <a:srgbClr val="FFFFFF"/>
            </a:solidFill>
            <a:ln w="12700">
              <a:solidFill>
                <a:srgbClr val="000000"/>
              </a:solidFill>
              <a:prstDash val="solid"/>
            </a:ln>
          </c:spPr>
          <c:invertIfNegative val="0"/>
          <c:dLbls>
            <c:dLbl>
              <c:idx val="0"/>
              <c:layout>
                <c:manualLayout>
                  <c:x val="1.1414096827471689E-2"/>
                  <c:y val="8.0982760036446329E-3"/>
                </c:manualLayout>
              </c:layout>
              <c:dLblPos val="outEnd"/>
              <c:showLegendKey val="0"/>
              <c:showVal val="1"/>
              <c:showCatName val="0"/>
              <c:showSerName val="0"/>
              <c:showPercent val="0"/>
              <c:showBubbleSize val="0"/>
            </c:dLbl>
            <c:dLbl>
              <c:idx val="1"/>
              <c:layout>
                <c:manualLayout>
                  <c:x val="2.0535665105058307E-2"/>
                  <c:y val="1.171853671189165E-2"/>
                </c:manualLayout>
              </c:layout>
              <c:dLblPos val="outEnd"/>
              <c:showLegendKey val="0"/>
              <c:showVal val="1"/>
              <c:showCatName val="0"/>
              <c:showSerName val="0"/>
              <c:showPercent val="0"/>
              <c:showBubbleSize val="0"/>
            </c:dLbl>
            <c:dLbl>
              <c:idx val="2"/>
              <c:layout>
                <c:manualLayout>
                  <c:x val="2.458966163534718E-2"/>
                  <c:y val="7.7432080344130867E-3"/>
                </c:manualLayout>
              </c:layout>
              <c:dLblPos val="outEnd"/>
              <c:showLegendKey val="0"/>
              <c:showVal val="1"/>
              <c:showCatName val="0"/>
              <c:showSerName val="0"/>
              <c:showPercent val="0"/>
              <c:showBubbleSize val="0"/>
            </c:dLbl>
            <c:dLbl>
              <c:idx val="3"/>
              <c:layout>
                <c:manualLayout>
                  <c:x val="2.2660523985706605E-2"/>
                  <c:y val="1.3485937775564645E-2"/>
                </c:manualLayout>
              </c:layout>
              <c:dLblPos val="outEnd"/>
              <c:showLegendKey val="0"/>
              <c:showVal val="1"/>
              <c:showCatName val="0"/>
              <c:showSerName val="0"/>
              <c:showPercent val="0"/>
              <c:showBubbleSize val="0"/>
            </c:dLbl>
            <c:dLbl>
              <c:idx val="4"/>
              <c:layout>
                <c:manualLayout>
                  <c:x val="2.7630260291324295E-2"/>
                  <c:y val="4.0524033104087824E-3"/>
                </c:manualLayout>
              </c:layout>
              <c:dLblPos val="outEnd"/>
              <c:showLegendKey val="0"/>
              <c:showVal val="1"/>
              <c:showCatName val="0"/>
              <c:showSerName val="0"/>
              <c:showPercent val="0"/>
              <c:showBubbleSize val="0"/>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'18表'!$A$61:$A$65</c:f>
              <c:strCache>
                <c:ptCount val="5"/>
                <c:pt idx="0">
                  <c:v>平成２２年度</c:v>
                </c:pt>
                <c:pt idx="1">
                  <c:v>平成２３年度</c:v>
                </c:pt>
                <c:pt idx="2">
                  <c:v>平成２４年度</c:v>
                </c:pt>
                <c:pt idx="3">
                  <c:v>平成２５年度</c:v>
                </c:pt>
                <c:pt idx="4">
                  <c:v>平成２６年度</c:v>
                </c:pt>
              </c:strCache>
            </c:strRef>
          </c:cat>
          <c:val>
            <c:numRef>
              <c:f>'18表'!$D$61:$D$65</c:f>
              <c:numCache>
                <c:formatCode>#,##0_);[Red]\(#,##0\)</c:formatCode>
                <c:ptCount val="5"/>
                <c:pt idx="0">
                  <c:v>223399</c:v>
                </c:pt>
                <c:pt idx="1">
                  <c:v>225624</c:v>
                </c:pt>
                <c:pt idx="2">
                  <c:v>237071</c:v>
                </c:pt>
                <c:pt idx="3">
                  <c:v>242775</c:v>
                </c:pt>
                <c:pt idx="4">
                  <c:v>237750</c:v>
                </c:pt>
              </c:numCache>
            </c:numRef>
          </c:val>
        </c:ser>
        <c:dLbls>
          <c:showLegendKey val="0"/>
          <c:showVal val="0"/>
          <c:showCatName val="0"/>
          <c:showSerName val="0"/>
          <c:showPercent val="0"/>
          <c:showBubbleSize val="0"/>
        </c:dLbls>
        <c:gapWidth val="150"/>
        <c:axId val="115474816"/>
        <c:axId val="115476352"/>
      </c:barChart>
      <c:catAx>
        <c:axId val="115474816"/>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5476352"/>
        <c:crosses val="autoZero"/>
        <c:auto val="1"/>
        <c:lblAlgn val="ctr"/>
        <c:lblOffset val="100"/>
        <c:tickLblSkip val="1"/>
        <c:tickMarkSkip val="1"/>
        <c:noMultiLvlLbl val="0"/>
      </c:catAx>
      <c:valAx>
        <c:axId val="115476352"/>
        <c:scaling>
          <c:orientation val="minMax"/>
          <c:min val="0"/>
        </c:scaling>
        <c:delete val="0"/>
        <c:axPos val="l"/>
        <c:majorGridlines>
          <c:spPr>
            <a:ln w="3175">
              <a:solidFill>
                <a:srgbClr val="FFFFFF"/>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5474816"/>
        <c:crosses val="autoZero"/>
        <c:crossBetween val="between"/>
      </c:valAx>
      <c:spPr>
        <a:solidFill>
          <a:srgbClr val="FFFFFF"/>
        </a:solidFill>
        <a:ln w="12700">
          <a:solidFill>
            <a:srgbClr val="FFFFFF"/>
          </a:solidFill>
          <a:prstDash val="solid"/>
        </a:ln>
      </c:spPr>
    </c:plotArea>
    <c:legend>
      <c:legendPos val="r"/>
      <c:layout>
        <c:manualLayout>
          <c:xMode val="edge"/>
          <c:yMode val="edge"/>
          <c:x val="0.81777263828568514"/>
          <c:y val="0.44071249987032252"/>
          <c:w val="0.17319323313285395"/>
          <c:h val="0.2924906372869399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市内金融機関の貸付残高の推移</a:t>
            </a:r>
          </a:p>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（各年度末現在　・　単位：百万円）</a:t>
            </a:r>
          </a:p>
        </c:rich>
      </c:tx>
      <c:layout>
        <c:manualLayout>
          <c:xMode val="edge"/>
          <c:yMode val="edge"/>
          <c:x val="0.2575761487340163"/>
          <c:y val="0.11352691585488571"/>
        </c:manualLayout>
      </c:layout>
      <c:overlay val="0"/>
      <c:spPr>
        <a:noFill/>
        <a:ln w="25400">
          <a:noFill/>
        </a:ln>
      </c:spPr>
    </c:title>
    <c:autoTitleDeleted val="0"/>
    <c:plotArea>
      <c:layout>
        <c:manualLayout>
          <c:layoutTarget val="inner"/>
          <c:xMode val="edge"/>
          <c:yMode val="edge"/>
          <c:x val="0.10269377152674454"/>
          <c:y val="0.15700520126906248"/>
          <c:w val="0.72222340958972797"/>
          <c:h val="0.76570228926604311"/>
        </c:manualLayout>
      </c:layout>
      <c:barChart>
        <c:barDir val="col"/>
        <c:grouping val="clustered"/>
        <c:varyColors val="0"/>
        <c:ser>
          <c:idx val="0"/>
          <c:order val="0"/>
          <c:tx>
            <c:v>普通銀行</c:v>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dPt>
          <c:dLbls>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'18表'!$A$71:$A$75</c:f>
              <c:strCache>
                <c:ptCount val="5"/>
                <c:pt idx="0">
                  <c:v>平成２２年度</c:v>
                </c:pt>
                <c:pt idx="1">
                  <c:v>平成２３年度</c:v>
                </c:pt>
                <c:pt idx="2">
                  <c:v>平成２４年度</c:v>
                </c:pt>
                <c:pt idx="3">
                  <c:v>平成２５年度</c:v>
                </c:pt>
                <c:pt idx="4">
                  <c:v>平成２６年度</c:v>
                </c:pt>
              </c:strCache>
            </c:strRef>
          </c:cat>
          <c:val>
            <c:numRef>
              <c:f>'18表'!$C$71:$C$75</c:f>
              <c:numCache>
                <c:formatCode>#,##0_);[Red]\(#,##0\)</c:formatCode>
                <c:ptCount val="5"/>
                <c:pt idx="0">
                  <c:v>114942</c:v>
                </c:pt>
                <c:pt idx="1">
                  <c:v>116524</c:v>
                </c:pt>
                <c:pt idx="2">
                  <c:v>118858</c:v>
                </c:pt>
                <c:pt idx="3">
                  <c:v>122303</c:v>
                </c:pt>
                <c:pt idx="4">
                  <c:v>118860</c:v>
                </c:pt>
              </c:numCache>
            </c:numRef>
          </c:val>
        </c:ser>
        <c:ser>
          <c:idx val="1"/>
          <c:order val="1"/>
          <c:tx>
            <c:v>信用金庫
労働金庫
農業協同組合</c:v>
          </c:tx>
          <c:spPr>
            <a:noFill/>
            <a:ln w="12700">
              <a:solidFill>
                <a:srgbClr val="000000"/>
              </a:solidFill>
              <a:prstDash val="solid"/>
            </a:ln>
          </c:spPr>
          <c:invertIfNegative val="0"/>
          <c:dLbls>
            <c:dLbl>
              <c:idx val="0"/>
              <c:layout>
                <c:manualLayout>
                  <c:x val="2.204188992126414E-2"/>
                  <c:y val="4.6567231384992327E-3"/>
                </c:manualLayout>
              </c:layout>
              <c:dLblPos val="outEnd"/>
              <c:showLegendKey val="0"/>
              <c:showVal val="1"/>
              <c:showCatName val="0"/>
              <c:showSerName val="0"/>
              <c:showPercent val="0"/>
              <c:showBubbleSize val="0"/>
            </c:dLbl>
            <c:dLbl>
              <c:idx val="1"/>
              <c:layout>
                <c:manualLayout>
                  <c:x val="2.406197924510789E-2"/>
                  <c:y val="4.3881811465720962E-3"/>
                </c:manualLayout>
              </c:layout>
              <c:dLblPos val="outEnd"/>
              <c:showLegendKey val="0"/>
              <c:showVal val="1"/>
              <c:showCatName val="0"/>
              <c:showSerName val="0"/>
              <c:showPercent val="0"/>
              <c:showBubbleSize val="0"/>
            </c:dLbl>
            <c:dLbl>
              <c:idx val="2"/>
              <c:layout>
                <c:manualLayout>
                  <c:x val="2.2715236412018978E-2"/>
                  <c:y val="4.0607603474033293E-3"/>
                </c:manualLayout>
              </c:layout>
              <c:dLblPos val="outEnd"/>
              <c:showLegendKey val="0"/>
              <c:showVal val="1"/>
              <c:showCatName val="0"/>
              <c:showSerName val="0"/>
              <c:showPercent val="0"/>
              <c:showBubbleSize val="0"/>
            </c:dLbl>
            <c:dLbl>
              <c:idx val="3"/>
              <c:layout>
                <c:manualLayout>
                  <c:x val="2.3051998030188155E-2"/>
                  <c:y val="7.8258502846904002E-3"/>
                </c:manualLayout>
              </c:layout>
              <c:dLblPos val="outEnd"/>
              <c:showLegendKey val="0"/>
              <c:showVal val="1"/>
              <c:showCatName val="0"/>
              <c:showSerName val="0"/>
              <c:showPercent val="0"/>
              <c:showBubbleSize val="0"/>
            </c:dLbl>
            <c:dLbl>
              <c:idx val="4"/>
              <c:layout>
                <c:manualLayout>
                  <c:x val="1.501659139454415E-2"/>
                  <c:y val="2.4353428153496624E-4"/>
                </c:manualLayout>
              </c:layout>
              <c:dLblPos val="outEnd"/>
              <c:showLegendKey val="0"/>
              <c:showVal val="1"/>
              <c:showCatName val="0"/>
              <c:showSerName val="0"/>
              <c:showPercent val="0"/>
              <c:showBubbleSize val="0"/>
            </c:dLbl>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'18表'!$A$71:$A$75</c:f>
              <c:strCache>
                <c:ptCount val="5"/>
                <c:pt idx="0">
                  <c:v>平成２２年度</c:v>
                </c:pt>
                <c:pt idx="1">
                  <c:v>平成２３年度</c:v>
                </c:pt>
                <c:pt idx="2">
                  <c:v>平成２４年度</c:v>
                </c:pt>
                <c:pt idx="3">
                  <c:v>平成２５年度</c:v>
                </c:pt>
                <c:pt idx="4">
                  <c:v>平成２６年度</c:v>
                </c:pt>
              </c:strCache>
            </c:strRef>
          </c:cat>
          <c:val>
            <c:numRef>
              <c:f>'18表'!$D$71:$D$75</c:f>
              <c:numCache>
                <c:formatCode>#,##0_);[Red]\(#,##0\)</c:formatCode>
                <c:ptCount val="5"/>
                <c:pt idx="0">
                  <c:v>84362</c:v>
                </c:pt>
                <c:pt idx="1">
                  <c:v>82905</c:v>
                </c:pt>
                <c:pt idx="2">
                  <c:v>95080</c:v>
                </c:pt>
                <c:pt idx="3">
                  <c:v>83326</c:v>
                </c:pt>
                <c:pt idx="4">
                  <c:v>95080</c:v>
                </c:pt>
              </c:numCache>
            </c:numRef>
          </c:val>
        </c:ser>
        <c:dLbls>
          <c:showLegendKey val="0"/>
          <c:showVal val="0"/>
          <c:showCatName val="0"/>
          <c:showSerName val="0"/>
          <c:showPercent val="0"/>
          <c:showBubbleSize val="0"/>
        </c:dLbls>
        <c:gapWidth val="150"/>
        <c:axId val="115506560"/>
        <c:axId val="115549312"/>
      </c:barChart>
      <c:catAx>
        <c:axId val="115506560"/>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15549312"/>
        <c:crosses val="autoZero"/>
        <c:auto val="1"/>
        <c:lblAlgn val="ctr"/>
        <c:lblOffset val="100"/>
        <c:tickLblSkip val="1"/>
        <c:tickMarkSkip val="1"/>
        <c:noMultiLvlLbl val="0"/>
      </c:catAx>
      <c:valAx>
        <c:axId val="115549312"/>
        <c:scaling>
          <c:orientation val="minMax"/>
          <c:max val="150000"/>
          <c:min val="0"/>
        </c:scaling>
        <c:delete val="0"/>
        <c:axPos val="l"/>
        <c:majorGridlines>
          <c:spPr>
            <a:ln w="3175">
              <a:solidFill>
                <a:srgbClr val="FFFFFF"/>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15506560"/>
        <c:crosses val="autoZero"/>
        <c:crossBetween val="between"/>
      </c:valAx>
      <c:spPr>
        <a:solidFill>
          <a:srgbClr val="FFFFFF"/>
        </a:solidFill>
        <a:ln w="25400">
          <a:noFill/>
        </a:ln>
      </c:spPr>
    </c:plotArea>
    <c:legend>
      <c:legendPos val="r"/>
      <c:layout>
        <c:manualLayout>
          <c:xMode val="edge"/>
          <c:yMode val="edge"/>
          <c:x val="0.83333548470375618"/>
          <c:y val="0.36561342628614107"/>
          <c:w val="0.15765809638921813"/>
          <c:h val="0.28260921436203873"/>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b="1"/>
              <a:t>家屋棟数の種類別割合</a:t>
            </a:r>
          </a:p>
        </c:rich>
      </c:tx>
      <c:layout>
        <c:manualLayout>
          <c:xMode val="edge"/>
          <c:yMode val="edge"/>
          <c:x val="0.33189308614904145"/>
          <c:y val="2.9822189042112133E-3"/>
        </c:manualLayout>
      </c:layout>
      <c:overlay val="0"/>
    </c:title>
    <c:autoTitleDeleted val="0"/>
    <c:plotArea>
      <c:layout/>
      <c:pieChart>
        <c:varyColors val="1"/>
        <c:ser>
          <c:idx val="0"/>
          <c:order val="0"/>
          <c:spPr>
            <a:noFill/>
            <a:ln w="12700">
              <a:solidFill>
                <a:srgbClr val="000000"/>
              </a:solidFill>
              <a:prstDash val="solid"/>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5877472233446547"/>
                  <c:y val="-3.9174849848875974E-2"/>
                </c:manualLayout>
              </c:layout>
              <c:dLblPos val="bestFit"/>
              <c:showLegendKey val="0"/>
              <c:showVal val="1"/>
              <c:showCatName val="1"/>
              <c:showSerName val="0"/>
              <c:showPercent val="0"/>
              <c:showBubbleSize val="0"/>
            </c:dLbl>
            <c:dLbl>
              <c:idx val="1"/>
              <c:layout>
                <c:manualLayout>
                  <c:x val="0.20411319944230272"/>
                  <c:y val="-6.7560222599852116E-2"/>
                </c:manualLayout>
              </c:layout>
              <c:dLblPos val="bestFit"/>
              <c:showLegendKey val="0"/>
              <c:showVal val="1"/>
              <c:showCatName val="1"/>
              <c:showSerName val="0"/>
              <c:showPercent val="0"/>
              <c:showBubbleSize val="0"/>
            </c:dLbl>
            <c:dLbl>
              <c:idx val="3"/>
              <c:layout>
                <c:manualLayout>
                  <c:x val="1.1433480185701821E-2"/>
                  <c:y val="2.7433875131341694E-2"/>
                </c:manualLayout>
              </c:layout>
              <c:dLblPos val="bestFit"/>
              <c:showLegendKey val="0"/>
              <c:showVal val="1"/>
              <c:showCatName val="1"/>
              <c:showSerName val="0"/>
              <c:showPercent val="0"/>
              <c:showBubbleSize val="0"/>
            </c:dLbl>
            <c:dLbl>
              <c:idx val="4"/>
              <c:layout>
                <c:manualLayout>
                  <c:x val="-8.8915608360172482E-2"/>
                  <c:y val="1.4328027777417443E-2"/>
                </c:manualLayout>
              </c:layout>
              <c:tx>
                <c:rich>
                  <a:bodyPr/>
                  <a:lstStyle/>
                  <a:p>
                    <a:r>
                      <a:rPr lang="ja-JP" altLang="en-US"/>
                      <a:t>農家・養蚕・漁業者</a:t>
                    </a:r>
                    <a:endParaRPr lang="en-US" altLang="ja-JP"/>
                  </a:p>
                  <a:p>
                    <a:r>
                      <a:rPr lang="ja-JP" altLang="en-US"/>
                      <a:t>住宅</a:t>
                    </a:r>
                    <a:r>
                      <a:rPr lang="en-US" altLang="ja-JP"/>
                      <a:t>, 3.2%</a:t>
                    </a:r>
                    <a:endParaRPr lang="ja-JP" altLang="en-US"/>
                  </a:p>
                </c:rich>
              </c:tx>
              <c:dLblPos val="bestFit"/>
              <c:showLegendKey val="0"/>
              <c:showVal val="0"/>
              <c:showCatName val="0"/>
              <c:showSerName val="0"/>
              <c:showPercent val="0"/>
              <c:showBubbleSize val="0"/>
            </c:dLbl>
            <c:dLbl>
              <c:idx val="5"/>
              <c:layout>
                <c:manualLayout>
                  <c:x val="-7.2834506119187736E-2"/>
                  <c:y val="-4.1998679814046806E-2"/>
                </c:manualLayout>
              </c:layout>
              <c:dLblPos val="bestFit"/>
              <c:showLegendKey val="0"/>
              <c:showVal val="1"/>
              <c:showCatName val="1"/>
              <c:showSerName val="0"/>
              <c:showPercent val="0"/>
              <c:showBubbleSize val="0"/>
            </c:dLbl>
            <c:dLbl>
              <c:idx val="6"/>
              <c:layout>
                <c:manualLayout>
                  <c:x val="1.2760461473818532E-2"/>
                  <c:y val="-2.0492705045049995E-2"/>
                </c:manualLayout>
              </c:layout>
              <c:dLblPos val="bestFit"/>
              <c:showLegendKey val="0"/>
              <c:showVal val="1"/>
              <c:showCatName val="1"/>
              <c:showSerName val="0"/>
              <c:showPercent val="0"/>
              <c:showBubbleSize val="0"/>
            </c:dLbl>
            <c:dLbl>
              <c:idx val="7"/>
              <c:layout>
                <c:manualLayout>
                  <c:x val="0.1054896199405841"/>
                  <c:y val="-1.2590610148054793E-2"/>
                </c:manualLayout>
              </c:layout>
              <c:dLblPos val="bestFit"/>
              <c:showLegendKey val="0"/>
              <c:showVal val="1"/>
              <c:showCatName val="1"/>
              <c:showSerName val="0"/>
              <c:showPercent val="0"/>
              <c:showBubbleSize val="0"/>
            </c:dLbl>
            <c:txPr>
              <a:bodyPr/>
              <a:lstStyle/>
              <a:p>
                <a:pPr>
                  <a:defRPr sz="800"/>
                </a:pPr>
                <a:endParaRPr lang="ja-JP"/>
              </a:p>
            </c:txPr>
            <c:showLegendKey val="0"/>
            <c:showVal val="1"/>
            <c:showCatName val="1"/>
            <c:showSerName val="0"/>
            <c:showPercent val="0"/>
            <c:showBubbleSize val="0"/>
            <c:showLeaderLines val="1"/>
          </c:dLbls>
          <c:cat>
            <c:strLit>
              <c:ptCount val="8"/>
              <c:pt idx="0">
                <c:v>専用住宅</c:v>
              </c:pt>
              <c:pt idx="1">
                <c:v>付属家</c:v>
              </c:pt>
              <c:pt idx="2">
                <c:v>併用住宅</c:v>
              </c:pt>
              <c:pt idx="3">
                <c:v>工場・倉庫</c:v>
              </c:pt>
              <c:pt idx="4">
                <c:v>農家・養蚕・漁業者住宅</c:v>
              </c:pt>
              <c:pt idx="5">
                <c:v>事務所・銀行・店舗</c:v>
              </c:pt>
              <c:pt idx="6">
                <c:v>土蔵</c:v>
              </c:pt>
              <c:pt idx="7">
                <c:v>その他</c:v>
              </c:pt>
            </c:strLit>
          </c:cat>
          <c:val>
            <c:numRef>
              <c:f>'19表'!$B$64:$B$71</c:f>
              <c:numCache>
                <c:formatCode>0.0%</c:formatCode>
                <c:ptCount val="8"/>
                <c:pt idx="0">
                  <c:v>0.59900056388418987</c:v>
                </c:pt>
                <c:pt idx="1">
                  <c:v>0.23253417332633339</c:v>
                </c:pt>
                <c:pt idx="2">
                  <c:v>4.3555192595617256E-2</c:v>
                </c:pt>
                <c:pt idx="3">
                  <c:v>3.4105271344961018E-2</c:v>
                </c:pt>
                <c:pt idx="4">
                  <c:v>3.1946955997588906E-2</c:v>
                </c:pt>
                <c:pt idx="5">
                  <c:v>2.32164731960567E-2</c:v>
                </c:pt>
                <c:pt idx="6">
                  <c:v>1.7519298450290693E-2</c:v>
                </c:pt>
                <c:pt idx="7">
                  <c:v>1.8122071204962179E-2</c:v>
                </c:pt>
              </c:numCache>
            </c:numRef>
          </c:val>
        </c:ser>
        <c:dLbls>
          <c:showLegendKey val="0"/>
          <c:showVal val="0"/>
          <c:showCatName val="0"/>
          <c:showSerName val="0"/>
          <c:showPercent val="0"/>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ja-JP" altLang="en-US" sz="1400" b="1"/>
              <a:t>家屋床面積の種類別割合</a:t>
            </a:r>
          </a:p>
        </c:rich>
      </c:tx>
      <c:layout>
        <c:manualLayout>
          <c:xMode val="edge"/>
          <c:yMode val="edge"/>
          <c:x val="0.32767814062355638"/>
          <c:y val="0"/>
        </c:manualLayout>
      </c:layout>
      <c:overlay val="0"/>
    </c:title>
    <c:autoTitleDeleted val="0"/>
    <c:plotArea>
      <c:layout/>
      <c:pieChart>
        <c:varyColors val="1"/>
        <c:ser>
          <c:idx val="0"/>
          <c:order val="0"/>
          <c:spPr>
            <a:noFill/>
            <a:ln w="12700">
              <a:solidFill>
                <a:srgbClr val="000000"/>
              </a:solidFill>
              <a:prstDash val="solid"/>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2963131507504758"/>
                  <c:y val="-0.1365660542432196"/>
                </c:manualLayout>
              </c:layout>
              <c:dLblPos val="bestFit"/>
              <c:showLegendKey val="0"/>
              <c:showVal val="1"/>
              <c:showCatName val="1"/>
              <c:showSerName val="0"/>
              <c:showPercent val="0"/>
              <c:showBubbleSize val="0"/>
            </c:dLbl>
            <c:dLbl>
              <c:idx val="1"/>
              <c:layout>
                <c:manualLayout>
                  <c:x val="0.14757399875874169"/>
                  <c:y val="6.1910663944784684E-3"/>
                </c:manualLayout>
              </c:layout>
              <c:dLblPos val="bestFit"/>
              <c:showLegendKey val="0"/>
              <c:showVal val="1"/>
              <c:showCatName val="1"/>
              <c:showSerName val="0"/>
              <c:showPercent val="0"/>
              <c:showBubbleSize val="0"/>
            </c:dLbl>
            <c:dLbl>
              <c:idx val="3"/>
              <c:layout>
                <c:manualLayout>
                  <c:x val="2.0094310245117684E-2"/>
                  <c:y val="4.6115242539127056E-2"/>
                </c:manualLayout>
              </c:layout>
              <c:dLblPos val="bestFit"/>
              <c:showLegendKey val="0"/>
              <c:showVal val="1"/>
              <c:showCatName val="1"/>
              <c:showSerName val="0"/>
              <c:showPercent val="0"/>
              <c:showBubbleSize val="0"/>
            </c:dLbl>
            <c:dLbl>
              <c:idx val="4"/>
              <c:layout>
                <c:manualLayout>
                  <c:x val="-9.144569119212119E-2"/>
                  <c:y val="-3.9166666666666669E-2"/>
                </c:manualLayout>
              </c:layout>
              <c:dLblPos val="bestFit"/>
              <c:showLegendKey val="0"/>
              <c:showVal val="1"/>
              <c:showCatName val="1"/>
              <c:showSerName val="0"/>
              <c:showPercent val="0"/>
              <c:showBubbleSize val="0"/>
            </c:dLbl>
            <c:dLbl>
              <c:idx val="5"/>
              <c:layout>
                <c:manualLayout>
                  <c:x val="-0.10624993583755095"/>
                  <c:y val="-6.3813127255197E-2"/>
                </c:manualLayout>
              </c:layout>
              <c:tx>
                <c:rich>
                  <a:bodyPr/>
                  <a:lstStyle/>
                  <a:p>
                    <a:r>
                      <a:rPr lang="ja-JP" altLang="en-US"/>
                      <a:t>工場・倉庫</a:t>
                    </a:r>
                    <a:r>
                      <a:rPr lang="en-US" altLang="ja-JP"/>
                      <a:t>,2.6%</a:t>
                    </a:r>
                    <a:endParaRPr lang="ja-JP" altLang="en-US"/>
                  </a:p>
                </c:rich>
              </c:tx>
              <c:dLblPos val="bestFit"/>
              <c:showLegendKey val="0"/>
              <c:showVal val="0"/>
              <c:showCatName val="0"/>
              <c:showSerName val="0"/>
              <c:showPercent val="0"/>
              <c:showBubbleSize val="0"/>
            </c:dLbl>
            <c:dLbl>
              <c:idx val="7"/>
              <c:layout>
                <c:manualLayout>
                  <c:x val="0.19394528910744044"/>
                  <c:y val="-1.5750461747837076E-3"/>
                </c:manualLayout>
              </c:layout>
              <c:dLblPos val="bestFit"/>
              <c:showLegendKey val="0"/>
              <c:showVal val="1"/>
              <c:showCatName val="1"/>
              <c:showSerName val="0"/>
              <c:showPercent val="0"/>
              <c:showBubbleSize val="0"/>
            </c:dLbl>
            <c:txPr>
              <a:bodyPr/>
              <a:lstStyle/>
              <a:p>
                <a:pPr>
                  <a:defRPr sz="800"/>
                </a:pPr>
                <a:endParaRPr lang="ja-JP"/>
              </a:p>
            </c:txPr>
            <c:showLegendKey val="0"/>
            <c:showVal val="1"/>
            <c:showCatName val="1"/>
            <c:showSerName val="0"/>
            <c:showPercent val="0"/>
            <c:showBubbleSize val="0"/>
            <c:showLeaderLines val="1"/>
          </c:dLbls>
          <c:cat>
            <c:strLit>
              <c:ptCount val="8"/>
              <c:pt idx="0">
                <c:v>専用住宅</c:v>
              </c:pt>
              <c:pt idx="1">
                <c:v>付属家</c:v>
              </c:pt>
              <c:pt idx="2">
                <c:v>併用住宅</c:v>
              </c:pt>
              <c:pt idx="3">
                <c:v>農家・養蚕・漁業者住宅</c:v>
              </c:pt>
              <c:pt idx="4">
                <c:v>共同住宅・寄宿舎</c:v>
              </c:pt>
              <c:pt idx="5">
                <c:v>工場・倉庫</c:v>
              </c:pt>
              <c:pt idx="6">
                <c:v>事務所・銀行・店舗</c:v>
              </c:pt>
              <c:pt idx="7">
                <c:v>その他</c:v>
              </c:pt>
            </c:strLit>
          </c:cat>
          <c:val>
            <c:numRef>
              <c:f>'19表'!$B$77:$B$84</c:f>
              <c:numCache>
                <c:formatCode>0.0%</c:formatCode>
                <c:ptCount val="8"/>
                <c:pt idx="0">
                  <c:v>0.71566245023910913</c:v>
                </c:pt>
                <c:pt idx="1">
                  <c:v>8.8987773456741998E-2</c:v>
                </c:pt>
                <c:pt idx="2">
                  <c:v>5.6767864233045695E-2</c:v>
                </c:pt>
                <c:pt idx="3">
                  <c:v>4.5644364383348034E-2</c:v>
                </c:pt>
                <c:pt idx="4">
                  <c:v>3.6321788521227784E-2</c:v>
                </c:pt>
                <c:pt idx="5">
                  <c:v>2.6150579058354714E-2</c:v>
                </c:pt>
                <c:pt idx="6">
                  <c:v>1.9649495844940263E-2</c:v>
                </c:pt>
                <c:pt idx="7">
                  <c:v>1.0815684263232352E-2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39370078740157483" l="0.78740157480314965" r="0.78740157480314965" t="0.78740157480314965" header="0.51181102362204722" footer="0.51181102362204722"/>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ＭＳ Ｐ明朝"/>
                <a:ea typeface="ＭＳ Ｐ明朝"/>
                <a:cs typeface="ＭＳ Ｐ明朝"/>
              </a:defRPr>
            </a:pPr>
            <a:r>
              <a:rPr lang="ja-JP" altLang="en-US"/>
              <a:t>２０表　一般会計歳入歳出決算額の推移</a:t>
            </a:r>
          </a:p>
        </c:rich>
      </c:tx>
      <c:layout>
        <c:manualLayout>
          <c:xMode val="edge"/>
          <c:yMode val="edge"/>
          <c:x val="0.24647884064869727"/>
          <c:y val="7.5987832481793863E-3"/>
        </c:manualLayout>
      </c:layout>
      <c:overlay val="0"/>
      <c:spPr>
        <a:noFill/>
        <a:ln w="25400">
          <a:noFill/>
        </a:ln>
      </c:spPr>
    </c:title>
    <c:autoTitleDeleted val="0"/>
    <c:plotArea>
      <c:layout>
        <c:manualLayout>
          <c:layoutTarget val="inner"/>
          <c:xMode val="edge"/>
          <c:yMode val="edge"/>
          <c:x val="0.10563380281690141"/>
          <c:y val="0.10030402580026611"/>
          <c:w val="0.82816901408450705"/>
          <c:h val="0.83890639760222563"/>
        </c:manualLayout>
      </c:layout>
      <c:barChart>
        <c:barDir val="col"/>
        <c:grouping val="clustered"/>
        <c:varyColors val="0"/>
        <c:ser>
          <c:idx val="0"/>
          <c:order val="0"/>
          <c:tx>
            <c:strRef>
              <c:f>'20表'!$B$37</c:f>
              <c:strCache>
                <c:ptCount val="1"/>
                <c:pt idx="0">
                  <c:v>歳入</c:v>
                </c:pt>
              </c:strCache>
            </c:strRef>
          </c:tx>
          <c:spPr>
            <a:solidFill>
              <a:srgbClr val="FFFFFF"/>
            </a:solidFill>
            <a:ln w="12700">
              <a:solidFill>
                <a:srgbClr val="000000"/>
              </a:solidFill>
              <a:prstDash val="solid"/>
            </a:ln>
          </c:spPr>
          <c:invertIfNegative val="0"/>
          <c:dLbls>
            <c:txPr>
              <a:bodyPr/>
              <a:lstStyle/>
              <a:p>
                <a:pPr>
                  <a:defRPr sz="1050"/>
                </a:pPr>
                <a:endParaRPr lang="ja-JP"/>
              </a:p>
            </c:txPr>
            <c:dLblPos val="outEnd"/>
            <c:showLegendKey val="0"/>
            <c:showVal val="1"/>
            <c:showCatName val="0"/>
            <c:showSerName val="0"/>
            <c:showPercent val="0"/>
            <c:showBubbleSize val="0"/>
            <c:showLeaderLines val="0"/>
          </c:dLbls>
          <c:cat>
            <c:strRef>
              <c:f>'20表'!$A$38:$A$44</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'20表'!$B$38:$B$44</c:f>
              <c:numCache>
                <c:formatCode>0;[Red]0</c:formatCode>
                <c:ptCount val="7"/>
                <c:pt idx="0">
                  <c:v>380</c:v>
                </c:pt>
                <c:pt idx="1">
                  <c:v>423</c:v>
                </c:pt>
                <c:pt idx="2">
                  <c:v>417</c:v>
                </c:pt>
                <c:pt idx="3">
                  <c:v>417</c:v>
                </c:pt>
                <c:pt idx="4">
                  <c:v>405</c:v>
                </c:pt>
                <c:pt idx="5">
                  <c:v>407</c:v>
                </c:pt>
                <c:pt idx="6">
                  <c:v>418</c:v>
                </c:pt>
              </c:numCache>
            </c:numRef>
          </c:val>
        </c:ser>
        <c:ser>
          <c:idx val="1"/>
          <c:order val="1"/>
          <c:tx>
            <c:strRef>
              <c:f>'20表'!$C$37</c:f>
              <c:strCache>
                <c:ptCount val="1"/>
                <c:pt idx="0">
                  <c:v>歳出</c:v>
                </c:pt>
              </c:strCache>
            </c:strRef>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3963056255247689E-3"/>
                  <c:y val="5.9311981020166073E-3"/>
                </c:manualLayout>
              </c:layout>
              <c:dLblPos val="outEnd"/>
              <c:showLegendKey val="0"/>
              <c:showVal val="1"/>
              <c:showCatName val="0"/>
              <c:showSerName val="0"/>
              <c:showPercent val="0"/>
              <c:showBubbleSize val="0"/>
            </c:dLbl>
            <c:dLbl>
              <c:idx val="1"/>
              <c:layout>
                <c:manualLayout>
                  <c:x val="8.3963056255247689E-3"/>
                  <c:y val="5.9311981020166073E-3"/>
                </c:manualLayout>
              </c:layout>
              <c:dLblPos val="outEnd"/>
              <c:showLegendKey val="0"/>
              <c:showVal val="1"/>
              <c:showCatName val="0"/>
              <c:showSerName val="0"/>
              <c:showPercent val="0"/>
              <c:showBubbleSize val="0"/>
            </c:dLbl>
            <c:dLbl>
              <c:idx val="2"/>
              <c:layout>
                <c:manualLayout>
                  <c:x val="6.2972292191435771E-3"/>
                  <c:y val="1.9770660340055358E-3"/>
                </c:manualLayout>
              </c:layout>
              <c:dLblPos val="outEnd"/>
              <c:showLegendKey val="0"/>
              <c:showVal val="1"/>
              <c:showCatName val="0"/>
              <c:showSerName val="0"/>
              <c:showPercent val="0"/>
              <c:showBubbleSize val="0"/>
            </c:dLbl>
            <c:dLbl>
              <c:idx val="3"/>
              <c:layout>
                <c:manualLayout>
                  <c:x val="8.3963056255247689E-3"/>
                  <c:y val="3.9541320680110716E-3"/>
                </c:manualLayout>
              </c:layout>
              <c:dLblPos val="outEnd"/>
              <c:showLegendKey val="0"/>
              <c:showVal val="1"/>
              <c:showCatName val="0"/>
              <c:showSerName val="0"/>
              <c:showPercent val="0"/>
              <c:showBubbleSize val="0"/>
            </c:dLbl>
            <c:dLbl>
              <c:idx val="4"/>
              <c:layout>
                <c:manualLayout>
                  <c:x val="6.2972292191435771E-3"/>
                  <c:y val="1.9770660340055358E-3"/>
                </c:manualLayout>
              </c:layout>
              <c:dLblPos val="outEnd"/>
              <c:showLegendKey val="0"/>
              <c:showVal val="1"/>
              <c:showCatName val="0"/>
              <c:showSerName val="0"/>
              <c:showPercent val="0"/>
              <c:showBubbleSize val="0"/>
            </c:dLbl>
            <c:dLbl>
              <c:idx val="5"/>
              <c:layout>
                <c:manualLayout>
                  <c:x val="8.3963056255247689E-3"/>
                  <c:y val="1.9770660340055358E-3"/>
                </c:manualLayout>
              </c:layout>
              <c:dLblPos val="outEnd"/>
              <c:showLegendKey val="0"/>
              <c:showVal val="1"/>
              <c:showCatName val="0"/>
              <c:showSerName val="0"/>
              <c:showPercent val="0"/>
              <c:showBubbleSize val="0"/>
            </c:dLbl>
            <c:dLbl>
              <c:idx val="6"/>
              <c:layout>
                <c:manualLayout>
                  <c:x val="6.2972292191435771E-3"/>
                  <c:y val="3.9541320680110716E-3"/>
                </c:manualLayout>
              </c:layout>
              <c:dLblPos val="outEnd"/>
              <c:showLegendKey val="0"/>
              <c:showVal val="1"/>
              <c:showCatName val="0"/>
              <c:showSerName val="0"/>
              <c:showPercent val="0"/>
              <c:showBubbleSize val="0"/>
            </c:dLbl>
            <c:txPr>
              <a:bodyPr/>
              <a:lstStyle/>
              <a:p>
                <a:pPr>
                  <a:defRPr sz="1050"/>
                </a:pPr>
                <a:endParaRPr lang="ja-JP"/>
              </a:p>
            </c:txPr>
            <c:dLblPos val="outEnd"/>
            <c:showLegendKey val="0"/>
            <c:showVal val="1"/>
            <c:showCatName val="0"/>
            <c:showSerName val="0"/>
            <c:showPercent val="0"/>
            <c:showBubbleSize val="0"/>
            <c:showLeaderLines val="0"/>
          </c:dLbls>
          <c:cat>
            <c:strRef>
              <c:f>'20表'!$A$38:$A$44</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'20表'!$C$38:$C$44</c:f>
              <c:numCache>
                <c:formatCode>0;[Red]0</c:formatCode>
                <c:ptCount val="7"/>
                <c:pt idx="0">
                  <c:v>371</c:v>
                </c:pt>
                <c:pt idx="1">
                  <c:v>411</c:v>
                </c:pt>
                <c:pt idx="2">
                  <c:v>405</c:v>
                </c:pt>
                <c:pt idx="3">
                  <c:v>409</c:v>
                </c:pt>
                <c:pt idx="4">
                  <c:v>393</c:v>
                </c:pt>
                <c:pt idx="5">
                  <c:v>396</c:v>
                </c:pt>
                <c:pt idx="6">
                  <c:v>404</c:v>
                </c:pt>
              </c:numCache>
            </c:numRef>
          </c:val>
        </c:ser>
        <c:dLbls>
          <c:showLegendKey val="0"/>
          <c:showVal val="0"/>
          <c:showCatName val="0"/>
          <c:showSerName val="0"/>
          <c:showPercent val="0"/>
          <c:showBubbleSize val="0"/>
        </c:dLbls>
        <c:gapWidth val="150"/>
        <c:axId val="117503488"/>
        <c:axId val="117505024"/>
      </c:barChart>
      <c:catAx>
        <c:axId val="1175034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17505024"/>
        <c:crosses val="autoZero"/>
        <c:auto val="1"/>
        <c:lblAlgn val="ctr"/>
        <c:lblOffset val="100"/>
        <c:tickLblSkip val="1"/>
        <c:tickMarkSkip val="1"/>
        <c:noMultiLvlLbl val="0"/>
      </c:catAx>
      <c:valAx>
        <c:axId val="117505024"/>
        <c:scaling>
          <c:orientation val="minMax"/>
          <c:max val="500"/>
          <c:min val="0"/>
        </c:scaling>
        <c:delete val="0"/>
        <c:axPos val="l"/>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17503488"/>
        <c:crosses val="autoZero"/>
        <c:crossBetween val="between"/>
      </c:valAx>
      <c:spPr>
        <a:noFill/>
        <a:ln w="12700">
          <a:solidFill>
            <a:srgbClr val="808080"/>
          </a:solidFill>
          <a:prstDash val="solid"/>
        </a:ln>
      </c:spPr>
    </c:plotArea>
    <c:legend>
      <c:legendPos val="r"/>
      <c:layout>
        <c:manualLayout>
          <c:xMode val="edge"/>
          <c:yMode val="edge"/>
          <c:x val="0.1385390428211587"/>
          <c:y val="0.10794796113119312"/>
          <c:w val="0.14693534844668349"/>
          <c:h val="7.8291970621110069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1475"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portrait" horizontalDpi="300" verticalDpi="3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1"/>
          <c:order val="0"/>
          <c:spPr>
            <a:pattFill prst="ltDnDiag">
              <a:fgClr>
                <a:schemeClr val="accent1"/>
              </a:fgClr>
              <a:bgClr>
                <a:schemeClr val="bg1"/>
              </a:bgClr>
            </a:pattFill>
            <a:ln>
              <a:solidFill>
                <a:srgbClr val="000000"/>
              </a:solidFill>
            </a:ln>
          </c:spPr>
          <c:dPt>
            <c:idx val="0"/>
            <c:bubble3D val="0"/>
            <c:spPr>
              <a:pattFill prst="dotGrid">
                <a:fgClr>
                  <a:schemeClr val="accent1"/>
                </a:fgClr>
                <a:bgClr>
                  <a:schemeClr val="bg1"/>
                </a:bgClr>
              </a:pattFill>
              <a:ln>
                <a:solidFill>
                  <a:srgbClr val="000000"/>
                </a:solidFill>
              </a:ln>
            </c:spPr>
          </c:dPt>
          <c:dPt>
            <c:idx val="1"/>
            <c:bubble3D val="0"/>
          </c:dPt>
          <c:dPt>
            <c:idx val="2"/>
            <c:bubble3D val="0"/>
          </c:dPt>
          <c:dPt>
            <c:idx val="3"/>
            <c:bubble3D val="0"/>
          </c:dPt>
          <c:dPt>
            <c:idx val="4"/>
            <c:bubble3D val="0"/>
          </c:dPt>
          <c:dPt>
            <c:idx val="5"/>
            <c:bubble3D val="0"/>
          </c:dPt>
          <c:dPt>
            <c:idx val="6"/>
            <c:bubble3D val="0"/>
          </c:dPt>
          <c:dPt>
            <c:idx val="7"/>
            <c:bubble3D val="0"/>
          </c:dPt>
          <c:cat>
            <c:strRef>
              <c:f>'21表'!$B$73:$B$80</c:f>
              <c:strCache>
                <c:ptCount val="8"/>
                <c:pt idx="0">
                  <c:v>市税</c:v>
                </c:pt>
                <c:pt idx="1">
                  <c:v>諸収入</c:v>
                </c:pt>
                <c:pt idx="2">
                  <c:v>使用料・
手数料及び
分担金・
負担金</c:v>
                </c:pt>
                <c:pt idx="3">
                  <c:v>繰入金
繰越金
ほか</c:v>
                </c:pt>
                <c:pt idx="4">
                  <c:v>地方交付税</c:v>
                </c:pt>
                <c:pt idx="5">
                  <c:v>国・県支出金</c:v>
                </c:pt>
                <c:pt idx="6">
                  <c:v>市債</c:v>
                </c:pt>
                <c:pt idx="7">
                  <c:v>交付金ほか</c:v>
                </c:pt>
              </c:strCache>
            </c:strRef>
          </c:cat>
          <c:val>
            <c:numRef>
              <c:f>'21表'!$F$73:$F$80</c:f>
              <c:numCache>
                <c:formatCode>General</c:formatCode>
                <c:ptCount val="8"/>
                <c:pt idx="0" formatCode="#,##0_);[Red]\(#,##0\)">
                  <c:v>21750589</c:v>
                </c:pt>
                <c:pt idx="4" formatCode="#,##0_);[Red]\(#,##0\)">
                  <c:v>20046413</c:v>
                </c:pt>
              </c:numCache>
            </c:numRef>
          </c:val>
        </c:ser>
        <c:ser>
          <c:idx val="0"/>
          <c:order val="1"/>
          <c:spPr>
            <a:noFill/>
            <a:ln>
              <a:solidFill>
                <a:srgbClr val="000000"/>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2"/>
              <c:layout/>
              <c:tx>
                <c:rich>
                  <a:bodyPr/>
                  <a:lstStyle/>
                  <a:p>
                    <a:pPr>
                      <a:defRPr/>
                    </a:pPr>
                    <a:r>
                      <a:rPr lang="ja-JP" altLang="en-US" sz="600"/>
                      <a:t>使用料・
手数料及び
分担金・
負担金
</a:t>
                    </a:r>
                    <a:r>
                      <a:rPr lang="en-US" altLang="ja-JP" sz="800"/>
                      <a:t>3.3%</a:t>
                    </a:r>
                  </a:p>
                </c:rich>
              </c:tx>
              <c:numFmt formatCode="0.0%" sourceLinked="0"/>
              <c:spPr/>
              <c:showLegendKey val="0"/>
              <c:showVal val="0"/>
              <c:showCatName val="0"/>
              <c:showSerName val="0"/>
              <c:showPercent val="0"/>
              <c:showBubbleSize val="0"/>
            </c:dLbl>
            <c:dLbl>
              <c:idx val="3"/>
              <c:layout/>
              <c:tx>
                <c:rich>
                  <a:bodyPr/>
                  <a:lstStyle/>
                  <a:p>
                    <a:pPr>
                      <a:defRPr sz="900"/>
                    </a:pPr>
                    <a:r>
                      <a:rPr lang="ja-JP" altLang="en-US" sz="700"/>
                      <a:t>繰入金
繰越金
ほか
</a:t>
                    </a:r>
                    <a:r>
                      <a:rPr lang="en-US" altLang="ja-JP" sz="700"/>
                      <a:t>3.4%</a:t>
                    </a:r>
                    <a:endParaRPr lang="ja-JP" altLang="en-US" sz="700"/>
                  </a:p>
                </c:rich>
              </c:tx>
              <c:numFmt formatCode="0.0%" sourceLinked="0"/>
              <c:spPr/>
              <c:showLegendKey val="0"/>
              <c:showVal val="0"/>
              <c:showCatName val="0"/>
              <c:showSerName val="0"/>
              <c:showPercent val="0"/>
              <c:showBubbleSize val="0"/>
            </c:dLbl>
            <c:dLbl>
              <c:idx val="7"/>
              <c:layout/>
              <c:tx>
                <c:rich>
                  <a:bodyPr/>
                  <a:lstStyle/>
                  <a:p>
                    <a:pPr>
                      <a:defRPr/>
                    </a:pPr>
                    <a:r>
                      <a:rPr lang="ja-JP" altLang="en-US" sz="800"/>
                      <a:t>交付金ほか</a:t>
                    </a:r>
                    <a:r>
                      <a:rPr lang="ja-JP" altLang="en-US"/>
                      <a:t>
</a:t>
                    </a:r>
                    <a:r>
                      <a:rPr lang="en-US" altLang="ja-JP"/>
                      <a:t>4.9%</a:t>
                    </a:r>
                  </a:p>
                </c:rich>
              </c:tx>
              <c:numFmt formatCode="0.0%" sourceLinked="0"/>
              <c:spPr/>
              <c:showLegendKey val="0"/>
              <c:showVal val="0"/>
              <c:showCatName val="0"/>
              <c:showSerName val="0"/>
              <c:showPercent val="0"/>
              <c:showBubbleSize val="0"/>
            </c:dLbl>
            <c:numFmt formatCode="0.0%" sourceLinked="0"/>
            <c:showLegendKey val="0"/>
            <c:showVal val="0"/>
            <c:showCatName val="1"/>
            <c:showSerName val="0"/>
            <c:showPercent val="1"/>
            <c:showBubbleSize val="0"/>
            <c:showLeaderLines val="0"/>
          </c:dLbls>
          <c:cat>
            <c:strRef>
              <c:f>'21表'!$B$73:$B$80</c:f>
              <c:strCache>
                <c:ptCount val="8"/>
                <c:pt idx="0">
                  <c:v>市税</c:v>
                </c:pt>
                <c:pt idx="1">
                  <c:v>諸収入</c:v>
                </c:pt>
                <c:pt idx="2">
                  <c:v>使用料・
手数料及び
分担金・
負担金</c:v>
                </c:pt>
                <c:pt idx="3">
                  <c:v>繰入金
繰越金
ほか</c:v>
                </c:pt>
                <c:pt idx="4">
                  <c:v>地方交付税</c:v>
                </c:pt>
                <c:pt idx="5">
                  <c:v>国・県支出金</c:v>
                </c:pt>
                <c:pt idx="6">
                  <c:v>市債</c:v>
                </c:pt>
                <c:pt idx="7">
                  <c:v>交付金ほか</c:v>
                </c:pt>
              </c:strCache>
            </c:strRef>
          </c:cat>
          <c:val>
            <c:numRef>
              <c:f>'21表'!$D$73:$D$80</c:f>
              <c:numCache>
                <c:formatCode>0.0_ </c:formatCode>
                <c:ptCount val="8"/>
                <c:pt idx="0">
                  <c:v>34.9</c:v>
                </c:pt>
                <c:pt idx="1">
                  <c:v>10.5</c:v>
                </c:pt>
                <c:pt idx="2">
                  <c:v>3.3</c:v>
                </c:pt>
                <c:pt idx="3">
                  <c:v>3.4</c:v>
                </c:pt>
                <c:pt idx="4">
                  <c:v>14.6</c:v>
                </c:pt>
                <c:pt idx="5">
                  <c:v>19.899999999999999</c:v>
                </c:pt>
                <c:pt idx="6">
                  <c:v>8.5</c:v>
                </c:pt>
                <c:pt idx="7">
                  <c:v>4.9000000000000004</c:v>
                </c:pt>
              </c:numCache>
            </c:numRef>
          </c:val>
        </c:ser>
        <c:dLbls>
          <c:showLegendKey val="0"/>
          <c:showVal val="0"/>
          <c:showCatName val="0"/>
          <c:showSerName val="0"/>
          <c:showPercent val="0"/>
          <c:showBubbleSize val="0"/>
          <c:showLeaderLines val="0"/>
        </c:dLbls>
        <c:firstSliceAng val="0"/>
        <c:holeSize val="45"/>
      </c:doughnutChart>
      <c:spPr>
        <a:noFill/>
        <a:ln w="25400">
          <a:noFill/>
        </a:ln>
      </c:spPr>
    </c:plotArea>
    <c:plotVisOnly val="1"/>
    <c:dispBlanksAs val="zero"/>
    <c:showDLblsOverMax val="0"/>
  </c:chart>
  <c:spPr>
    <a:ln>
      <a:noFill/>
    </a:ln>
  </c:spPr>
  <c:printSettings>
    <c:headerFooter alignWithMargins="0"/>
    <c:pageMargins b="1" l="0.75" r="0.75" t="1" header="0.51200000000000001" footer="0.51200000000000001"/>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spPr>
            <a:noFill/>
            <a:ln>
              <a:solidFill>
                <a:srgbClr val="000000"/>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numFmt formatCode="0.0%" sourceLinked="0"/>
            <c:showLegendKey val="0"/>
            <c:showVal val="0"/>
            <c:showCatName val="1"/>
            <c:showSerName val="0"/>
            <c:showPercent val="1"/>
            <c:showBubbleSize val="0"/>
            <c:showLeaderLines val="0"/>
          </c:dLbls>
          <c:cat>
            <c:strRef>
              <c:f>'21表'!$H$73:$H$80</c:f>
              <c:strCache>
                <c:ptCount val="8"/>
                <c:pt idx="0">
                  <c:v>民生費</c:v>
                </c:pt>
                <c:pt idx="1">
                  <c:v>総務費</c:v>
                </c:pt>
                <c:pt idx="2">
                  <c:v>土木費</c:v>
                </c:pt>
                <c:pt idx="3">
                  <c:v>公債費</c:v>
                </c:pt>
                <c:pt idx="4">
                  <c:v>教育費</c:v>
                </c:pt>
                <c:pt idx="5">
                  <c:v>商工費</c:v>
                </c:pt>
                <c:pt idx="6">
                  <c:v>衛生費</c:v>
                </c:pt>
                <c:pt idx="7">
                  <c:v>消防費ほか</c:v>
                </c:pt>
              </c:strCache>
            </c:strRef>
          </c:cat>
          <c:val>
            <c:numRef>
              <c:f>'21表'!$I$73:$I$80</c:f>
              <c:numCache>
                <c:formatCode>#,##0_ </c:formatCode>
                <c:ptCount val="8"/>
                <c:pt idx="0">
                  <c:v>12837625</c:v>
                </c:pt>
                <c:pt idx="1">
                  <c:v>4999723</c:v>
                </c:pt>
                <c:pt idx="2">
                  <c:v>4112494</c:v>
                </c:pt>
                <c:pt idx="3">
                  <c:v>3571176</c:v>
                </c:pt>
                <c:pt idx="4">
                  <c:v>4146909</c:v>
                </c:pt>
                <c:pt idx="5">
                  <c:v>3868590</c:v>
                </c:pt>
                <c:pt idx="6">
                  <c:v>3230637</c:v>
                </c:pt>
                <c:pt idx="7">
                  <c:v>3663026</c:v>
                </c:pt>
              </c:numCache>
            </c:numRef>
          </c:val>
        </c:ser>
        <c:dLbls>
          <c:showLegendKey val="0"/>
          <c:showVal val="0"/>
          <c:showCatName val="0"/>
          <c:showSerName val="0"/>
          <c:showPercent val="0"/>
          <c:showBubbleSize val="0"/>
          <c:showLeaderLines val="0"/>
        </c:dLbls>
        <c:firstSliceAng val="0"/>
        <c:holeSize val="60"/>
      </c:doughnutChart>
      <c:spPr>
        <a:noFill/>
        <a:ln w="25400">
          <a:noFill/>
        </a:ln>
      </c:spPr>
    </c:plotArea>
    <c:plotVisOnly val="1"/>
    <c:dispBlanksAs val="zero"/>
    <c:showDLblsOverMax val="0"/>
  </c:chart>
  <c:spPr>
    <a:ln>
      <a:noFill/>
    </a:ln>
  </c:spPr>
  <c:printSettings>
    <c:headerFooter alignWithMargins="0"/>
    <c:pageMargins b="1" l="0.75" r="0.75" t="1"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5表　地目別利用状況</a:t>
            </a:r>
          </a:p>
        </c:rich>
      </c:tx>
      <c:layout>
        <c:manualLayout>
          <c:xMode val="edge"/>
          <c:yMode val="edge"/>
          <c:x val="0.23368128820498746"/>
          <c:y val="7.4496671147813845E-2"/>
        </c:manualLayout>
      </c:layout>
      <c:overlay val="0"/>
      <c:spPr>
        <a:noFill/>
        <a:ln w="25400">
          <a:noFill/>
        </a:ln>
      </c:spPr>
    </c:title>
    <c:autoTitleDeleted val="0"/>
    <c:plotArea>
      <c:layout>
        <c:manualLayout>
          <c:layoutTarget val="inner"/>
          <c:xMode val="edge"/>
          <c:yMode val="edge"/>
          <c:x val="0.20351758793969849"/>
          <c:y val="0.30322644326789999"/>
          <c:w val="0.65075376884422109"/>
          <c:h val="0.55699041706656816"/>
        </c:manualLayout>
      </c:layout>
      <c:doughnutChart>
        <c:varyColors val="1"/>
        <c:ser>
          <c:idx val="0"/>
          <c:order val="0"/>
          <c:spPr>
            <a:noFill/>
            <a:ln w="12700">
              <a:solidFill>
                <a:srgbClr val="000000"/>
              </a:solidFill>
              <a:prstDash val="solid"/>
            </a:ln>
          </c:spPr>
          <c:dPt>
            <c:idx val="0"/>
            <c:bubble3D val="0"/>
          </c:dPt>
          <c:dPt>
            <c:idx val="1"/>
            <c:bubble3D val="0"/>
          </c:dPt>
          <c:dPt>
            <c:idx val="2"/>
            <c:bubble3D val="0"/>
          </c:dPt>
          <c:dPt>
            <c:idx val="3"/>
            <c:bubble3D val="0"/>
          </c:dPt>
          <c:dPt>
            <c:idx val="4"/>
            <c:bubble3D val="0"/>
          </c:dPt>
          <c:dPt>
            <c:idx val="5"/>
            <c:bubble3D val="0"/>
          </c:dPt>
          <c:dLbls>
            <c:dLbl>
              <c:idx val="2"/>
              <c:layout>
                <c:manualLayout>
                  <c:x val="-8.7145969498910639E-2"/>
                  <c:y val="9.1463414634146339E-2"/>
                </c:manualLayout>
              </c:layout>
              <c:tx>
                <c:rich>
                  <a:bodyPr/>
                  <a:lstStyle/>
                  <a:p>
                    <a:pPr>
                      <a:defRPr sz="1000" b="0" i="0" u="none" strike="noStrike" baseline="0">
                        <a:solidFill>
                          <a:srgbClr val="000000"/>
                        </a:solidFill>
                        <a:latin typeface="ＭＳ Ｐ明朝"/>
                        <a:ea typeface="ＭＳ Ｐ明朝"/>
                        <a:cs typeface="ＭＳ Ｐ明朝"/>
                      </a:defRPr>
                    </a:pPr>
                    <a:r>
                      <a:rPr lang="ja-JP" altLang="en-US" sz="800" b="0" i="0" u="none" strike="noStrike" baseline="0">
                        <a:solidFill>
                          <a:srgbClr val="000000"/>
                        </a:solidFill>
                        <a:latin typeface="ＭＳ Ｐ明朝"/>
                        <a:ea typeface="ＭＳ Ｐ明朝"/>
                      </a:rPr>
                      <a:t>畑</a:t>
                    </a:r>
                  </a:p>
                  <a:p>
                    <a:pPr>
                      <a:defRPr sz="1000" b="0" i="0" u="none" strike="noStrike" baseline="0">
                        <a:solidFill>
                          <a:srgbClr val="000000"/>
                        </a:solidFill>
                        <a:latin typeface="ＭＳ Ｐ明朝"/>
                        <a:ea typeface="ＭＳ Ｐ明朝"/>
                        <a:cs typeface="ＭＳ Ｐ明朝"/>
                      </a:defRPr>
                    </a:pPr>
                    <a:r>
                      <a:rPr lang="ja-JP" altLang="en-US" sz="800" b="0" i="0" u="none" strike="noStrike" baseline="0">
                        <a:solidFill>
                          <a:srgbClr val="000000"/>
                        </a:solidFill>
                        <a:latin typeface="ＭＳ Ｐ明朝"/>
                        <a:ea typeface="ＭＳ Ｐ明朝"/>
                      </a:rPr>
                      <a:t>5.3%</a:t>
                    </a:r>
                  </a:p>
                </c:rich>
              </c:tx>
              <c:numFmt formatCode="0.0%" sourceLinked="0"/>
              <c:spPr>
                <a:noFill/>
                <a:ln w="25400">
                  <a:noFill/>
                </a:ln>
              </c:spPr>
              <c:showLegendKey val="0"/>
              <c:showVal val="0"/>
              <c:showCatName val="0"/>
              <c:showSerName val="0"/>
              <c:showPercent val="0"/>
              <c:showBubbleSize val="0"/>
            </c:dLbl>
            <c:dLbl>
              <c:idx val="3"/>
              <c:layout>
                <c:manualLayout>
                  <c:x val="-0.11619462599854757"/>
                  <c:y val="5.4200542005420058E-2"/>
                </c:manualLayout>
              </c:layout>
              <c:showLegendKey val="0"/>
              <c:showVal val="0"/>
              <c:showCatName val="1"/>
              <c:showSerName val="0"/>
              <c:showPercent val="1"/>
              <c:showBubbleSize val="0"/>
            </c:dLbl>
            <c:dLbl>
              <c:idx val="4"/>
              <c:delete val="1"/>
            </c:dLbl>
            <c:numFmt formatCode="0.0%"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0"/>
            <c:showCatName val="1"/>
            <c:showSerName val="0"/>
            <c:showPercent val="1"/>
            <c:showBubbleSize val="0"/>
            <c:showLeaderLines val="0"/>
          </c:dLbls>
          <c:cat>
            <c:strRef>
              <c:f>'4，5表'!$D$35:$D$40</c:f>
              <c:strCache>
                <c:ptCount val="6"/>
                <c:pt idx="0">
                  <c:v>山林</c:v>
                </c:pt>
                <c:pt idx="1">
                  <c:v>田</c:v>
                </c:pt>
                <c:pt idx="2">
                  <c:v>畑</c:v>
                </c:pt>
                <c:pt idx="3">
                  <c:v>宅地</c:v>
                </c:pt>
                <c:pt idx="4">
                  <c:v>原野</c:v>
                </c:pt>
                <c:pt idx="5">
                  <c:v>その他</c:v>
                </c:pt>
              </c:strCache>
            </c:strRef>
          </c:cat>
          <c:val>
            <c:numRef>
              <c:f>'4，5表'!$F$35:$F$40</c:f>
              <c:numCache>
                <c:formatCode>General</c:formatCode>
                <c:ptCount val="6"/>
                <c:pt idx="0">
                  <c:v>256.16000000000003</c:v>
                </c:pt>
                <c:pt idx="1">
                  <c:v>41.25</c:v>
                </c:pt>
                <c:pt idx="2">
                  <c:v>26.16</c:v>
                </c:pt>
                <c:pt idx="3">
                  <c:v>26.11</c:v>
                </c:pt>
                <c:pt idx="4">
                  <c:v>0.37</c:v>
                </c:pt>
                <c:pt idx="5">
                  <c:v>140.57</c:v>
                </c:pt>
              </c:numCache>
            </c:numRef>
          </c:val>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800" b="0"/>
            </a:pPr>
            <a:r>
              <a:rPr lang="en-US" sz="1800" b="0">
                <a:latin typeface="ＭＳ Ｐ明朝" panose="02020600040205080304" pitchFamily="18" charset="-128"/>
                <a:ea typeface="ＭＳ Ｐ明朝" panose="02020600040205080304" pitchFamily="18" charset="-128"/>
              </a:rPr>
              <a:t>22</a:t>
            </a:r>
            <a:r>
              <a:rPr lang="ja-JP" sz="1800" b="0">
                <a:latin typeface="ＭＳ Ｐ明朝" panose="02020600040205080304" pitchFamily="18" charset="-128"/>
                <a:ea typeface="ＭＳ Ｐ明朝" panose="02020600040205080304" pitchFamily="18" charset="-128"/>
              </a:rPr>
              <a:t>表　主な酒類の販売量の推移</a:t>
            </a:r>
          </a:p>
        </c:rich>
      </c:tx>
      <c:layout>
        <c:manualLayout>
          <c:xMode val="edge"/>
          <c:yMode val="edge"/>
          <c:x val="0.2748378516443834"/>
          <c:y val="3.7775763070414026E-2"/>
        </c:manualLayout>
      </c:layout>
      <c:overlay val="0"/>
    </c:title>
    <c:autoTitleDeleted val="0"/>
    <c:plotArea>
      <c:layout>
        <c:manualLayout>
          <c:layoutTarget val="inner"/>
          <c:xMode val="edge"/>
          <c:yMode val="edge"/>
          <c:x val="9.1299476827141568E-2"/>
          <c:y val="6.1476701415844145E-2"/>
          <c:w val="0.77043421585724603"/>
          <c:h val="0.90206993271967761"/>
        </c:manualLayout>
      </c:layout>
      <c:lineChart>
        <c:grouping val="standard"/>
        <c:varyColors val="0"/>
        <c:ser>
          <c:idx val="0"/>
          <c:order val="0"/>
          <c:tx>
            <c:strRef>
              <c:f>'22表'!$A$42</c:f>
              <c:strCache>
                <c:ptCount val="1"/>
                <c:pt idx="0">
                  <c:v>清酒</c:v>
                </c:pt>
              </c:strCache>
            </c:strRef>
          </c:tx>
          <c:dLbls>
            <c:dLbl>
              <c:idx val="0"/>
              <c:layout>
                <c:manualLayout>
                  <c:x val="-8.6745054519191817E-2"/>
                  <c:y val="1.0269953051643193E-2"/>
                </c:manualLayout>
              </c:layout>
              <c:spPr/>
              <c:txPr>
                <a:bodyPr/>
                <a:lstStyle/>
                <a:p>
                  <a:pPr>
                    <a:defRPr/>
                  </a:pPr>
                  <a:endParaRPr lang="ja-JP"/>
                </a:p>
              </c:txPr>
              <c:dLblPos val="r"/>
              <c:showLegendKey val="0"/>
              <c:showVal val="1"/>
              <c:showCatName val="0"/>
              <c:showSerName val="0"/>
              <c:showPercent val="0"/>
              <c:showBubbleSize val="0"/>
            </c:dLbl>
            <c:dLbl>
              <c:idx val="1"/>
              <c:layout>
                <c:manualLayout>
                  <c:x val="-5.5425144004650428E-2"/>
                  <c:y val="3.289156511827681E-2"/>
                </c:manualLayout>
              </c:layout>
              <c:spPr/>
              <c:txPr>
                <a:bodyPr/>
                <a:lstStyle/>
                <a:p>
                  <a:pPr>
                    <a:defRPr/>
                  </a:pPr>
                  <a:endParaRPr lang="ja-JP"/>
                </a:p>
              </c:txPr>
              <c:dLblPos val="r"/>
              <c:showLegendKey val="0"/>
              <c:showVal val="1"/>
              <c:showCatName val="0"/>
              <c:showSerName val="0"/>
              <c:showPercent val="0"/>
              <c:showBubbleSize val="0"/>
            </c:dLbl>
            <c:dLbl>
              <c:idx val="2"/>
              <c:layout>
                <c:manualLayout>
                  <c:x val="-3.1319910514541388E-2"/>
                  <c:y val="2.0126212691228645E-2"/>
                </c:manualLayout>
              </c:layout>
              <c:spPr/>
              <c:txPr>
                <a:bodyPr/>
                <a:lstStyle/>
                <a:p>
                  <a:pPr>
                    <a:defRPr/>
                  </a:pPr>
                  <a:endParaRPr lang="ja-JP"/>
                </a:p>
              </c:txPr>
              <c:dLblPos val="r"/>
              <c:showLegendKey val="0"/>
              <c:showVal val="1"/>
              <c:showCatName val="0"/>
              <c:showSerName val="0"/>
              <c:showPercent val="0"/>
              <c:showBubbleSize val="0"/>
            </c:dLbl>
            <c:dLbl>
              <c:idx val="3"/>
              <c:layout>
                <c:manualLayout>
                  <c:x val="-5.3439729429794351E-2"/>
                  <c:y val="1.5988087316550329E-2"/>
                </c:manualLayout>
              </c:layout>
              <c:spPr/>
              <c:txPr>
                <a:bodyPr/>
                <a:lstStyle/>
                <a:p>
                  <a:pPr>
                    <a:defRPr/>
                  </a:pPr>
                  <a:endParaRPr lang="ja-JP"/>
                </a:p>
              </c:txPr>
              <c:dLblPos val="r"/>
              <c:showLegendKey val="0"/>
              <c:showVal val="1"/>
              <c:showCatName val="0"/>
              <c:showSerName val="0"/>
              <c:showPercent val="0"/>
              <c:showBubbleSize val="0"/>
            </c:dLbl>
            <c:dLbl>
              <c:idx val="4"/>
              <c:spPr/>
              <c:txPr>
                <a:bodyPr/>
                <a:lstStyle/>
                <a:p>
                  <a:pPr>
                    <a:defRPr/>
                  </a:pPr>
                  <a:endParaRPr lang="ja-JP"/>
                </a:p>
              </c:txPr>
              <c:dLblPos val="r"/>
              <c:showLegendKey val="0"/>
              <c:showVal val="1"/>
              <c:showCatName val="0"/>
              <c:showSerName val="0"/>
              <c:showPercent val="0"/>
              <c:showBubbleSize val="0"/>
            </c:dLbl>
            <c:dLblPos val="r"/>
            <c:showLegendKey val="0"/>
            <c:showVal val="1"/>
            <c:showCatName val="0"/>
            <c:showSerName val="0"/>
            <c:showPercent val="0"/>
            <c:showBubbleSize val="0"/>
            <c:showLeaderLines val="0"/>
          </c:dLbls>
          <c:cat>
            <c:strRef>
              <c:f>'22表'!$B$41:$F$41</c:f>
              <c:strCache>
                <c:ptCount val="5"/>
                <c:pt idx="0">
                  <c:v>平成21年度</c:v>
                </c:pt>
                <c:pt idx="1">
                  <c:v>平成22年度</c:v>
                </c:pt>
                <c:pt idx="2">
                  <c:v>平成23年度</c:v>
                </c:pt>
                <c:pt idx="3">
                  <c:v>平成24年度</c:v>
                </c:pt>
                <c:pt idx="4">
                  <c:v>平成25年度</c:v>
                </c:pt>
              </c:strCache>
            </c:strRef>
          </c:cat>
          <c:val>
            <c:numRef>
              <c:f>'22表'!$B$42:$F$42</c:f>
              <c:numCache>
                <c:formatCode>#,##0_);[Red]\(#,##0\)</c:formatCode>
                <c:ptCount val="5"/>
                <c:pt idx="0">
                  <c:v>1380</c:v>
                </c:pt>
                <c:pt idx="1">
                  <c:v>1904</c:v>
                </c:pt>
                <c:pt idx="2">
                  <c:v>1046</c:v>
                </c:pt>
                <c:pt idx="3">
                  <c:v>1259</c:v>
                </c:pt>
                <c:pt idx="4">
                  <c:v>1134</c:v>
                </c:pt>
              </c:numCache>
            </c:numRef>
          </c:val>
          <c:smooth val="0"/>
        </c:ser>
        <c:ser>
          <c:idx val="1"/>
          <c:order val="1"/>
          <c:tx>
            <c:strRef>
              <c:f>'22表'!$A$43</c:f>
              <c:strCache>
                <c:ptCount val="1"/>
                <c:pt idx="0">
                  <c:v>焼酎</c:v>
                </c:pt>
              </c:strCache>
            </c:strRef>
          </c:tx>
          <c:dLbls>
            <c:dLbl>
              <c:idx val="0"/>
              <c:layout>
                <c:manualLayout>
                  <c:x val="-6.238827529109197E-2"/>
                  <c:y val="-2.0690316439318325E-2"/>
                </c:manualLayout>
              </c:layout>
              <c:spPr/>
              <c:txPr>
                <a:bodyPr/>
                <a:lstStyle/>
                <a:p>
                  <a:pPr>
                    <a:defRPr/>
                  </a:pPr>
                  <a:endParaRPr lang="ja-JP"/>
                </a:p>
              </c:txPr>
              <c:dLblPos val="r"/>
              <c:showLegendKey val="0"/>
              <c:showVal val="1"/>
              <c:showCatName val="0"/>
              <c:showSerName val="0"/>
              <c:showPercent val="0"/>
              <c:showBubbleSize val="0"/>
            </c:dLbl>
            <c:dLbl>
              <c:idx val="1"/>
              <c:layout>
                <c:manualLayout>
                  <c:x val="-5.7914002360443244E-2"/>
                  <c:y val="-1.9223180289083583E-2"/>
                </c:manualLayout>
              </c:layout>
              <c:spPr/>
              <c:txPr>
                <a:bodyPr/>
                <a:lstStyle/>
                <a:p>
                  <a:pPr>
                    <a:defRPr/>
                  </a:pPr>
                  <a:endParaRPr lang="ja-JP"/>
                </a:p>
              </c:txPr>
              <c:dLblPos val="r"/>
              <c:showLegendKey val="0"/>
              <c:showVal val="1"/>
              <c:showCatName val="0"/>
              <c:showSerName val="0"/>
              <c:showPercent val="0"/>
              <c:showBubbleSize val="0"/>
            </c:dLbl>
            <c:dLbl>
              <c:idx val="2"/>
              <c:layout>
                <c:manualLayout>
                  <c:x val="-1.7645545984604275E-2"/>
                  <c:y val="-2.5842429261165565E-2"/>
                </c:manualLayout>
              </c:layout>
              <c:spPr/>
              <c:txPr>
                <a:bodyPr/>
                <a:lstStyle/>
                <a:p>
                  <a:pPr>
                    <a:defRPr/>
                  </a:pPr>
                  <a:endParaRPr lang="ja-JP"/>
                </a:p>
              </c:txPr>
              <c:dLblPos val="r"/>
              <c:showLegendKey val="0"/>
              <c:showVal val="1"/>
              <c:showCatName val="0"/>
              <c:showSerName val="0"/>
              <c:showPercent val="0"/>
              <c:showBubbleSize val="0"/>
            </c:dLbl>
            <c:dLbl>
              <c:idx val="3"/>
              <c:layout>
                <c:manualLayout>
                  <c:x val="-3.8031496062992123E-2"/>
                  <c:y val="-2.1963126096092023E-2"/>
                </c:manualLayout>
              </c:layout>
              <c:spPr/>
              <c:txPr>
                <a:bodyPr/>
                <a:lstStyle/>
                <a:p>
                  <a:pPr>
                    <a:defRPr/>
                  </a:pPr>
                  <a:endParaRPr lang="ja-JP"/>
                </a:p>
              </c:txPr>
              <c:dLblPos val="r"/>
              <c:showLegendKey val="0"/>
              <c:showVal val="1"/>
              <c:showCatName val="0"/>
              <c:showSerName val="0"/>
              <c:showPercent val="0"/>
              <c:showBubbleSize val="0"/>
            </c:dLbl>
            <c:dLblPos val="r"/>
            <c:showLegendKey val="0"/>
            <c:showVal val="1"/>
            <c:showCatName val="0"/>
            <c:showSerName val="0"/>
            <c:showPercent val="0"/>
            <c:showBubbleSize val="0"/>
            <c:showLeaderLines val="0"/>
          </c:dLbls>
          <c:cat>
            <c:strRef>
              <c:f>'22表'!$B$41:$F$41</c:f>
              <c:strCache>
                <c:ptCount val="5"/>
                <c:pt idx="0">
                  <c:v>平成21年度</c:v>
                </c:pt>
                <c:pt idx="1">
                  <c:v>平成22年度</c:v>
                </c:pt>
                <c:pt idx="2">
                  <c:v>平成23年度</c:v>
                </c:pt>
                <c:pt idx="3">
                  <c:v>平成24年度</c:v>
                </c:pt>
                <c:pt idx="4">
                  <c:v>平成25年度</c:v>
                </c:pt>
              </c:strCache>
            </c:strRef>
          </c:cat>
          <c:val>
            <c:numRef>
              <c:f>'22表'!$B$43:$F$43</c:f>
              <c:numCache>
                <c:formatCode>#,##0_);[Red]\(#,##0\)</c:formatCode>
                <c:ptCount val="5"/>
                <c:pt idx="0">
                  <c:v>1575</c:v>
                </c:pt>
                <c:pt idx="1">
                  <c:v>2358</c:v>
                </c:pt>
                <c:pt idx="2">
                  <c:v>1203</c:v>
                </c:pt>
                <c:pt idx="3">
                  <c:v>1393</c:v>
                </c:pt>
                <c:pt idx="4">
                  <c:v>1375</c:v>
                </c:pt>
              </c:numCache>
            </c:numRef>
          </c:val>
          <c:smooth val="0"/>
        </c:ser>
        <c:ser>
          <c:idx val="2"/>
          <c:order val="2"/>
          <c:tx>
            <c:strRef>
              <c:f>'22表'!$A$44</c:f>
              <c:strCache>
                <c:ptCount val="1"/>
                <c:pt idx="0">
                  <c:v>ビール</c:v>
                </c:pt>
              </c:strCache>
            </c:strRef>
          </c:tx>
          <c:dLbls>
            <c:dLbl>
              <c:idx val="0"/>
              <c:layout>
                <c:manualLayout>
                  <c:x val="-6.7114093959731544E-2"/>
                  <c:y val="-2.0495998743584071E-2"/>
                </c:manualLayout>
              </c:layout>
              <c:spPr/>
              <c:txPr>
                <a:bodyPr/>
                <a:lstStyle/>
                <a:p>
                  <a:pPr>
                    <a:defRPr/>
                  </a:pPr>
                  <a:endParaRPr lang="ja-JP"/>
                </a:p>
              </c:txPr>
              <c:dLblPos val="r"/>
              <c:showLegendKey val="0"/>
              <c:showVal val="1"/>
              <c:showCatName val="0"/>
              <c:showSerName val="0"/>
              <c:showPercent val="0"/>
              <c:showBubbleSize val="0"/>
            </c:dLbl>
            <c:dLbl>
              <c:idx val="1"/>
              <c:layout>
                <c:manualLayout>
                  <c:x val="-4.6728320033821318E-2"/>
                  <c:y val="-1.948848642333126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2.9082774049217001E-2"/>
                  <c:y val="-4.1782254552723067E-2"/>
                </c:manualLayout>
              </c:layout>
              <c:spPr/>
              <c:txPr>
                <a:bodyPr/>
                <a:lstStyle/>
                <a:p>
                  <a:pPr>
                    <a:defRPr/>
                  </a:pPr>
                  <a:endParaRPr lang="ja-JP"/>
                </a:p>
              </c:txPr>
              <c:dLblPos val="r"/>
              <c:showLegendKey val="0"/>
              <c:showVal val="1"/>
              <c:showCatName val="0"/>
              <c:showSerName val="0"/>
              <c:showPercent val="0"/>
              <c:showBubbleSize val="0"/>
            </c:dLbl>
            <c:dLbl>
              <c:idx val="3"/>
              <c:layout>
                <c:manualLayout>
                  <c:x val="-4.6728320033821193E-2"/>
                  <c:y val="-2.4696663597014109E-2"/>
                </c:manualLayout>
              </c:layout>
              <c:spPr/>
              <c:txPr>
                <a:bodyPr/>
                <a:lstStyle/>
                <a:p>
                  <a:pPr>
                    <a:defRPr/>
                  </a:pPr>
                  <a:endParaRPr lang="ja-JP"/>
                </a:p>
              </c:txPr>
              <c:dLblPos val="r"/>
              <c:showLegendKey val="0"/>
              <c:showVal val="1"/>
              <c:showCatName val="0"/>
              <c:showSerName val="0"/>
              <c:showPercent val="0"/>
              <c:showBubbleSize val="0"/>
            </c:dLbl>
            <c:dLbl>
              <c:idx val="4"/>
              <c:layout>
                <c:manualLayout>
                  <c:x val="-4.4491183568496892E-2"/>
                  <c:y val="-1.8922359617019702E-2"/>
                </c:manualLayout>
              </c:layout>
              <c:spPr/>
              <c:txPr>
                <a:bodyPr/>
                <a:lstStyle/>
                <a:p>
                  <a:pPr>
                    <a:defRPr/>
                  </a:pPr>
                  <a:endParaRPr lang="ja-JP"/>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strRef>
              <c:f>'22表'!$B$41:$F$41</c:f>
              <c:strCache>
                <c:ptCount val="5"/>
                <c:pt idx="0">
                  <c:v>平成21年度</c:v>
                </c:pt>
                <c:pt idx="1">
                  <c:v>平成22年度</c:v>
                </c:pt>
                <c:pt idx="2">
                  <c:v>平成23年度</c:v>
                </c:pt>
                <c:pt idx="3">
                  <c:v>平成24年度</c:v>
                </c:pt>
                <c:pt idx="4">
                  <c:v>平成25年度</c:v>
                </c:pt>
              </c:strCache>
            </c:strRef>
          </c:cat>
          <c:val>
            <c:numRef>
              <c:f>'22表'!$B$44:$F$44</c:f>
              <c:numCache>
                <c:formatCode>#,##0_);[Red]\(#,##0\)</c:formatCode>
                <c:ptCount val="5"/>
                <c:pt idx="0">
                  <c:v>4126</c:v>
                </c:pt>
                <c:pt idx="1">
                  <c:v>4912</c:v>
                </c:pt>
                <c:pt idx="2">
                  <c:v>3225</c:v>
                </c:pt>
                <c:pt idx="3">
                  <c:v>3758</c:v>
                </c:pt>
                <c:pt idx="4">
                  <c:v>3526</c:v>
                </c:pt>
              </c:numCache>
            </c:numRef>
          </c:val>
          <c:smooth val="0"/>
        </c:ser>
        <c:ser>
          <c:idx val="3"/>
          <c:order val="3"/>
          <c:tx>
            <c:strRef>
              <c:f>'22表'!$A$45</c:f>
              <c:strCache>
                <c:ptCount val="1"/>
                <c:pt idx="0">
                  <c:v>リキュール</c:v>
                </c:pt>
              </c:strCache>
            </c:strRef>
          </c:tx>
          <c:dLbls>
            <c:dLbl>
              <c:idx val="0"/>
              <c:layout>
                <c:manualLayout>
                  <c:x val="-8.4507918053867426E-2"/>
                  <c:y val="2.9342723004694834E-3"/>
                </c:manualLayout>
              </c:layout>
              <c:spPr/>
              <c:txPr>
                <a:bodyPr/>
                <a:lstStyle/>
                <a:p>
                  <a:pPr>
                    <a:defRPr/>
                  </a:pPr>
                  <a:endParaRPr lang="ja-JP"/>
                </a:p>
              </c:txPr>
              <c:dLblPos val="r"/>
              <c:showLegendKey val="0"/>
              <c:showVal val="1"/>
              <c:showCatName val="0"/>
              <c:showSerName val="0"/>
              <c:showPercent val="0"/>
              <c:showBubbleSize val="0"/>
            </c:dLbl>
            <c:dLbl>
              <c:idx val="1"/>
              <c:layout>
                <c:manualLayout>
                  <c:x val="-5.3188007539326038E-2"/>
                  <c:y val="-1.5110305228165609E-2"/>
                </c:manualLayout>
              </c:layout>
              <c:spPr/>
              <c:txPr>
                <a:bodyPr/>
                <a:lstStyle/>
                <a:p>
                  <a:pPr>
                    <a:defRPr/>
                  </a:pPr>
                  <a:endParaRPr lang="ja-JP"/>
                </a:p>
              </c:txPr>
              <c:dLblPos val="r"/>
              <c:showLegendKey val="0"/>
              <c:showVal val="1"/>
              <c:showCatName val="0"/>
              <c:showSerName val="0"/>
              <c:showPercent val="0"/>
              <c:showBubbleSize val="0"/>
            </c:dLbl>
            <c:dLbl>
              <c:idx val="2"/>
              <c:layout>
                <c:manualLayout>
                  <c:x val="-6.238827529109197E-2"/>
                  <c:y val="-1.7781259890111197E-2"/>
                </c:manualLayout>
              </c:layout>
              <c:spPr/>
              <c:txPr>
                <a:bodyPr/>
                <a:lstStyle/>
                <a:p>
                  <a:pPr>
                    <a:defRPr/>
                  </a:pPr>
                  <a:endParaRPr lang="ja-JP"/>
                </a:p>
              </c:txPr>
              <c:dLblPos val="r"/>
              <c:showLegendKey val="0"/>
              <c:showVal val="1"/>
              <c:showCatName val="0"/>
              <c:showSerName val="0"/>
              <c:showPercent val="0"/>
              <c:showBubbleSize val="0"/>
            </c:dLbl>
            <c:dLbl>
              <c:idx val="3"/>
              <c:layout>
                <c:manualLayout>
                  <c:x val="-4.8965456499145577E-2"/>
                  <c:y val="-1.646642537769814E-2"/>
                </c:manualLayout>
              </c:layout>
              <c:spPr/>
              <c:txPr>
                <a:bodyPr/>
                <a:lstStyle/>
                <a:p>
                  <a:pPr>
                    <a:defRPr/>
                  </a:pPr>
                  <a:endParaRPr lang="ja-JP"/>
                </a:p>
              </c:txPr>
              <c:dLblPos val="r"/>
              <c:showLegendKey val="0"/>
              <c:showVal val="1"/>
              <c:showCatName val="0"/>
              <c:showSerName val="0"/>
              <c:showPercent val="0"/>
              <c:showBubbleSize val="0"/>
            </c:dLbl>
            <c:dLbl>
              <c:idx val="4"/>
              <c:layout>
                <c:manualLayout>
                  <c:x val="-3.3053779351406659E-2"/>
                  <c:y val="-2.0539906103286387E-2"/>
                </c:manualLayout>
              </c:layout>
              <c:spPr/>
              <c:txPr>
                <a:bodyPr/>
                <a:lstStyle/>
                <a:p>
                  <a:pPr>
                    <a:defRPr/>
                  </a:pPr>
                  <a:endParaRPr lang="ja-JP"/>
                </a:p>
              </c:txPr>
              <c:dLblPos val="r"/>
              <c:showLegendKey val="0"/>
              <c:showVal val="1"/>
              <c:showCatName val="0"/>
              <c:showSerName val="0"/>
              <c:showPercent val="0"/>
              <c:showBubbleSize val="0"/>
            </c:dLbl>
            <c:dLblPos val="l"/>
            <c:showLegendKey val="0"/>
            <c:showVal val="1"/>
            <c:showCatName val="0"/>
            <c:showSerName val="0"/>
            <c:showPercent val="0"/>
            <c:showBubbleSize val="0"/>
            <c:showLeaderLines val="0"/>
          </c:dLbls>
          <c:cat>
            <c:strRef>
              <c:f>'22表'!$B$41:$F$41</c:f>
              <c:strCache>
                <c:ptCount val="5"/>
                <c:pt idx="0">
                  <c:v>平成21年度</c:v>
                </c:pt>
                <c:pt idx="1">
                  <c:v>平成22年度</c:v>
                </c:pt>
                <c:pt idx="2">
                  <c:v>平成23年度</c:v>
                </c:pt>
                <c:pt idx="3">
                  <c:v>平成24年度</c:v>
                </c:pt>
                <c:pt idx="4">
                  <c:v>平成25年度</c:v>
                </c:pt>
              </c:strCache>
            </c:strRef>
          </c:cat>
          <c:val>
            <c:numRef>
              <c:f>'22表'!$B$45:$F$45</c:f>
              <c:numCache>
                <c:formatCode>#,##0_);[Red]\(#,##0\)</c:formatCode>
                <c:ptCount val="5"/>
                <c:pt idx="0">
                  <c:v>1901</c:v>
                </c:pt>
                <c:pt idx="1">
                  <c:v>1898</c:v>
                </c:pt>
                <c:pt idx="2">
                  <c:v>1885</c:v>
                </c:pt>
                <c:pt idx="3">
                  <c:v>2316</c:v>
                </c:pt>
                <c:pt idx="4">
                  <c:v>2398</c:v>
                </c:pt>
              </c:numCache>
            </c:numRef>
          </c:val>
          <c:smooth val="0"/>
        </c:ser>
        <c:ser>
          <c:idx val="4"/>
          <c:order val="4"/>
          <c:tx>
            <c:strRef>
              <c:f>'22表'!$A$46</c:f>
              <c:strCache>
                <c:ptCount val="1"/>
                <c:pt idx="0">
                  <c:v>発泡酒</c:v>
                </c:pt>
              </c:strCache>
            </c:strRef>
          </c:tx>
          <c:dLbls>
            <c:dLbl>
              <c:idx val="0"/>
              <c:layout>
                <c:manualLayout>
                  <c:x val="-4.2505592841163314E-2"/>
                  <c:y val="2.4941314553990609E-2"/>
                </c:manualLayout>
              </c:layout>
              <c:spPr/>
              <c:txPr>
                <a:bodyPr/>
                <a:lstStyle/>
                <a:p>
                  <a:pPr>
                    <a:defRPr/>
                  </a:pPr>
                  <a:endParaRPr lang="ja-JP"/>
                </a:p>
              </c:txPr>
              <c:dLblPos val="r"/>
              <c:showLegendKey val="0"/>
              <c:showVal val="1"/>
              <c:showCatName val="0"/>
              <c:showSerName val="0"/>
              <c:showPercent val="0"/>
              <c:showBubbleSize val="0"/>
            </c:dLbl>
            <c:dLbl>
              <c:idx val="1"/>
              <c:layout>
                <c:manualLayout>
                  <c:x val="-4.9217002237136466E-2"/>
                  <c:y val="2.3474062881224462E-2"/>
                </c:manualLayout>
              </c:layout>
              <c:spPr/>
              <c:txPr>
                <a:bodyPr/>
                <a:lstStyle/>
                <a:p>
                  <a:pPr>
                    <a:defRPr/>
                  </a:pPr>
                  <a:endParaRPr lang="ja-JP"/>
                </a:p>
              </c:txPr>
              <c:dLblPos val="r"/>
              <c:showLegendKey val="0"/>
              <c:showVal val="1"/>
              <c:showCatName val="0"/>
              <c:showSerName val="0"/>
              <c:showPercent val="0"/>
              <c:showBubbleSize val="0"/>
            </c:dLbl>
            <c:dLbl>
              <c:idx val="2"/>
              <c:layout>
                <c:manualLayout>
                  <c:x val="-3.803131991051454E-2"/>
                  <c:y val="2.4941199031459204E-2"/>
                </c:manualLayout>
              </c:layout>
              <c:spPr/>
              <c:txPr>
                <a:bodyPr/>
                <a:lstStyle/>
                <a:p>
                  <a:pPr>
                    <a:defRPr/>
                  </a:pPr>
                  <a:endParaRPr lang="ja-JP"/>
                </a:p>
              </c:txPr>
              <c:dLblPos val="r"/>
              <c:showLegendKey val="0"/>
              <c:showVal val="1"/>
              <c:showCatName val="0"/>
              <c:showSerName val="0"/>
              <c:showPercent val="0"/>
              <c:showBubbleSize val="0"/>
            </c:dLbl>
            <c:dLbl>
              <c:idx val="3"/>
              <c:layout>
                <c:manualLayout>
                  <c:x val="-4.2505768993640898E-2"/>
                  <c:y val="1.7605633802816902E-2"/>
                </c:manualLayout>
              </c:layout>
              <c:spPr/>
              <c:txPr>
                <a:bodyPr/>
                <a:lstStyle/>
                <a:p>
                  <a:pPr>
                    <a:defRPr/>
                  </a:pPr>
                  <a:endParaRPr lang="ja-JP"/>
                </a:p>
              </c:txPr>
              <c:dLblPos val="r"/>
              <c:showLegendKey val="0"/>
              <c:showVal val="1"/>
              <c:showCatName val="0"/>
              <c:showSerName val="0"/>
              <c:showPercent val="0"/>
              <c:showBubbleSize val="0"/>
            </c:dLbl>
            <c:dLblPos val="r"/>
            <c:showLegendKey val="0"/>
            <c:showVal val="1"/>
            <c:showCatName val="0"/>
            <c:showSerName val="0"/>
            <c:showPercent val="0"/>
            <c:showBubbleSize val="0"/>
            <c:showLeaderLines val="0"/>
          </c:dLbls>
          <c:cat>
            <c:strRef>
              <c:f>'22表'!$B$41:$F$41</c:f>
              <c:strCache>
                <c:ptCount val="5"/>
                <c:pt idx="0">
                  <c:v>平成21年度</c:v>
                </c:pt>
                <c:pt idx="1">
                  <c:v>平成22年度</c:v>
                </c:pt>
                <c:pt idx="2">
                  <c:v>平成23年度</c:v>
                </c:pt>
                <c:pt idx="3">
                  <c:v>平成24年度</c:v>
                </c:pt>
                <c:pt idx="4">
                  <c:v>平成25年度</c:v>
                </c:pt>
              </c:strCache>
            </c:strRef>
          </c:cat>
          <c:val>
            <c:numRef>
              <c:f>'22表'!$B$46:$F$46</c:f>
              <c:numCache>
                <c:formatCode>#,##0_);[Red]\(#,##0\)</c:formatCode>
                <c:ptCount val="5"/>
                <c:pt idx="0">
                  <c:v>1182</c:v>
                </c:pt>
                <c:pt idx="1">
                  <c:v>946</c:v>
                </c:pt>
                <c:pt idx="2">
                  <c:v>751</c:v>
                </c:pt>
                <c:pt idx="3">
                  <c:v>791</c:v>
                </c:pt>
                <c:pt idx="4">
                  <c:v>710</c:v>
                </c:pt>
              </c:numCache>
            </c:numRef>
          </c:val>
          <c:smooth val="0"/>
        </c:ser>
        <c:dLbls>
          <c:showLegendKey val="0"/>
          <c:showVal val="0"/>
          <c:showCatName val="0"/>
          <c:showSerName val="0"/>
          <c:showPercent val="0"/>
          <c:showBubbleSize val="0"/>
        </c:dLbls>
        <c:marker val="1"/>
        <c:smooth val="0"/>
        <c:axId val="117223808"/>
        <c:axId val="117225344"/>
      </c:lineChart>
      <c:catAx>
        <c:axId val="117223808"/>
        <c:scaling>
          <c:orientation val="minMax"/>
        </c:scaling>
        <c:delete val="0"/>
        <c:axPos val="b"/>
        <c:numFmt formatCode="General" sourceLinked="1"/>
        <c:majorTickMark val="none"/>
        <c:minorTickMark val="none"/>
        <c:tickLblPos val="nextTo"/>
        <c:txPr>
          <a:bodyPr rot="0" vert="horz"/>
          <a:lstStyle/>
          <a:p>
            <a:pPr>
              <a:defRPr/>
            </a:pPr>
            <a:endParaRPr lang="ja-JP"/>
          </a:p>
        </c:txPr>
        <c:crossAx val="117225344"/>
        <c:crosses val="autoZero"/>
        <c:auto val="1"/>
        <c:lblAlgn val="ctr"/>
        <c:lblOffset val="100"/>
        <c:tickLblSkip val="1"/>
        <c:tickMarkSkip val="1"/>
        <c:noMultiLvlLbl val="0"/>
      </c:catAx>
      <c:valAx>
        <c:axId val="117225344"/>
        <c:scaling>
          <c:orientation val="minMax"/>
        </c:scaling>
        <c:delete val="0"/>
        <c:axPos val="l"/>
        <c:numFmt formatCode="#,##0_);[Red]\(#,##0\)" sourceLinked="1"/>
        <c:majorTickMark val="none"/>
        <c:minorTickMark val="none"/>
        <c:tickLblPos val="nextTo"/>
        <c:txPr>
          <a:bodyPr rot="0" vert="horz"/>
          <a:lstStyle/>
          <a:p>
            <a:pPr>
              <a:defRPr/>
            </a:pPr>
            <a:endParaRPr lang="ja-JP"/>
          </a:p>
        </c:txPr>
        <c:crossAx val="117223808"/>
        <c:crosses val="autoZero"/>
        <c:crossBetween val="between"/>
        <c:majorUnit val="1000"/>
      </c:valAx>
    </c:plotArea>
    <c:legend>
      <c:legendPos val="r"/>
      <c:layout>
        <c:manualLayout>
          <c:xMode val="edge"/>
          <c:yMode val="edge"/>
          <c:x val="0.18076080255068785"/>
          <c:y val="9.7239930230842639E-2"/>
          <c:w val="0.72259595906216423"/>
          <c:h val="5.4237786233203175E-2"/>
        </c:manualLayout>
      </c:layout>
      <c:overlay val="0"/>
      <c:spPr>
        <a:ln>
          <a:solidFill>
            <a:schemeClr val="accent1"/>
          </a:solidFill>
        </a:ln>
      </c:spPr>
    </c:legend>
    <c:plotVisOnly val="1"/>
    <c:dispBlanksAs val="gap"/>
    <c:showDLblsOverMax val="0"/>
  </c:chart>
  <c:printSettings>
    <c:headerFooter alignWithMargins="0"/>
    <c:pageMargins b="0.98425196850393704" l="0.59055118110236227" r="0.39370078740157483" t="0.98425196850393704" header="0.51181102362204722" footer="0.51181102362204722"/>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ltLang="ja-JP" b="0">
                <a:latin typeface="ＭＳ Ｐ明朝" panose="02020600040205080304" pitchFamily="18" charset="-128"/>
                <a:ea typeface="ＭＳ Ｐ明朝" panose="02020600040205080304" pitchFamily="18" charset="-128"/>
              </a:rPr>
              <a:t>23</a:t>
            </a:r>
            <a:r>
              <a:rPr lang="ja-JP" altLang="en-US" b="0">
                <a:latin typeface="ＭＳ Ｐ明朝" panose="02020600040205080304" pitchFamily="18" charset="-128"/>
                <a:ea typeface="ＭＳ Ｐ明朝" panose="02020600040205080304" pitchFamily="18" charset="-128"/>
              </a:rPr>
              <a:t>表　ごみ処理量の推移</a:t>
            </a:r>
          </a:p>
        </c:rich>
      </c:tx>
      <c:layout>
        <c:manualLayout>
          <c:xMode val="edge"/>
          <c:yMode val="edge"/>
          <c:x val="0.29553360612827057"/>
          <c:y val="2.6680044175816053E-2"/>
        </c:manualLayout>
      </c:layout>
      <c:overlay val="1"/>
    </c:title>
    <c:autoTitleDeleted val="0"/>
    <c:plotArea>
      <c:layout>
        <c:manualLayout>
          <c:layoutTarget val="inner"/>
          <c:xMode val="edge"/>
          <c:yMode val="edge"/>
          <c:x val="0.10375591619568585"/>
          <c:y val="8.9631737274037934E-2"/>
          <c:w val="0.75154827152711745"/>
          <c:h val="0.82741811762966244"/>
        </c:manualLayout>
      </c:layout>
      <c:barChart>
        <c:barDir val="col"/>
        <c:grouping val="stacked"/>
        <c:varyColors val="0"/>
        <c:ser>
          <c:idx val="0"/>
          <c:order val="0"/>
          <c:tx>
            <c:strRef>
              <c:f>'23表'!$C$59</c:f>
              <c:strCache>
                <c:ptCount val="1"/>
                <c:pt idx="0">
                  <c:v>可燃物</c:v>
                </c:pt>
              </c:strCache>
            </c:strRef>
          </c:tx>
          <c:spPr>
            <a:solidFill>
              <a:schemeClr val="bg1">
                <a:lumMod val="65000"/>
              </a:schemeClr>
            </a:solidFill>
          </c:spPr>
          <c:invertIfNegative val="0"/>
          <c:dLbls>
            <c:showLegendKey val="0"/>
            <c:showVal val="1"/>
            <c:showCatName val="0"/>
            <c:showSerName val="0"/>
            <c:showPercent val="0"/>
            <c:showBubbleSize val="0"/>
            <c:showLeaderLines val="0"/>
          </c:dLbls>
          <c:cat>
            <c:strRef>
              <c:f>'23表'!$A$60:$A$64</c:f>
              <c:strCache>
                <c:ptCount val="5"/>
                <c:pt idx="0">
                  <c:v>平成22年度</c:v>
                </c:pt>
                <c:pt idx="1">
                  <c:v>平成23年度</c:v>
                </c:pt>
                <c:pt idx="2">
                  <c:v>平成24年度</c:v>
                </c:pt>
                <c:pt idx="3">
                  <c:v>平成25年度</c:v>
                </c:pt>
                <c:pt idx="4">
                  <c:v>平成26年度</c:v>
                </c:pt>
              </c:strCache>
            </c:strRef>
          </c:cat>
          <c:val>
            <c:numRef>
              <c:f>'23表'!$C$60:$C$64</c:f>
              <c:numCache>
                <c:formatCode>#,##0_ </c:formatCode>
                <c:ptCount val="5"/>
                <c:pt idx="0">
                  <c:v>24004</c:v>
                </c:pt>
                <c:pt idx="1">
                  <c:v>24268</c:v>
                </c:pt>
                <c:pt idx="2">
                  <c:v>24908</c:v>
                </c:pt>
                <c:pt idx="3">
                  <c:v>24402</c:v>
                </c:pt>
                <c:pt idx="4">
                  <c:v>24720</c:v>
                </c:pt>
              </c:numCache>
            </c:numRef>
          </c:val>
        </c:ser>
        <c:ser>
          <c:idx val="1"/>
          <c:order val="1"/>
          <c:tx>
            <c:strRef>
              <c:f>'23表'!$D$59</c:f>
              <c:strCache>
                <c:ptCount val="1"/>
                <c:pt idx="0">
                  <c:v>不燃物</c:v>
                </c:pt>
              </c:strCache>
            </c:strRef>
          </c:tx>
          <c:invertIfNegative val="0"/>
          <c:dLbls>
            <c:showLegendKey val="0"/>
            <c:showVal val="1"/>
            <c:showCatName val="0"/>
            <c:showSerName val="0"/>
            <c:showPercent val="0"/>
            <c:showBubbleSize val="0"/>
            <c:showLeaderLines val="0"/>
          </c:dLbls>
          <c:cat>
            <c:strRef>
              <c:f>'23表'!$A$60:$A$64</c:f>
              <c:strCache>
                <c:ptCount val="5"/>
                <c:pt idx="0">
                  <c:v>平成22年度</c:v>
                </c:pt>
                <c:pt idx="1">
                  <c:v>平成23年度</c:v>
                </c:pt>
                <c:pt idx="2">
                  <c:v>平成24年度</c:v>
                </c:pt>
                <c:pt idx="3">
                  <c:v>平成25年度</c:v>
                </c:pt>
                <c:pt idx="4">
                  <c:v>平成26年度</c:v>
                </c:pt>
              </c:strCache>
            </c:strRef>
          </c:cat>
          <c:val>
            <c:numRef>
              <c:f>'23表'!$D$60:$D$64</c:f>
              <c:numCache>
                <c:formatCode>#,##0_ </c:formatCode>
                <c:ptCount val="5"/>
                <c:pt idx="0">
                  <c:v>846</c:v>
                </c:pt>
                <c:pt idx="1">
                  <c:v>899</c:v>
                </c:pt>
                <c:pt idx="2">
                  <c:v>849</c:v>
                </c:pt>
                <c:pt idx="3">
                  <c:v>891</c:v>
                </c:pt>
                <c:pt idx="4">
                  <c:v>881</c:v>
                </c:pt>
              </c:numCache>
            </c:numRef>
          </c:val>
        </c:ser>
        <c:ser>
          <c:idx val="2"/>
          <c:order val="2"/>
          <c:tx>
            <c:strRef>
              <c:f>'23表'!$E$59</c:f>
              <c:strCache>
                <c:ptCount val="1"/>
                <c:pt idx="0">
                  <c:v>粗大</c:v>
                </c:pt>
              </c:strCache>
            </c:strRef>
          </c:tx>
          <c:invertIfNegative val="0"/>
          <c:dLbls>
            <c:showLegendKey val="0"/>
            <c:showVal val="1"/>
            <c:showCatName val="0"/>
            <c:showSerName val="0"/>
            <c:showPercent val="0"/>
            <c:showBubbleSize val="0"/>
            <c:showLeaderLines val="0"/>
          </c:dLbls>
          <c:cat>
            <c:strRef>
              <c:f>'23表'!$A$60:$A$64</c:f>
              <c:strCache>
                <c:ptCount val="5"/>
                <c:pt idx="0">
                  <c:v>平成22年度</c:v>
                </c:pt>
                <c:pt idx="1">
                  <c:v>平成23年度</c:v>
                </c:pt>
                <c:pt idx="2">
                  <c:v>平成24年度</c:v>
                </c:pt>
                <c:pt idx="3">
                  <c:v>平成25年度</c:v>
                </c:pt>
                <c:pt idx="4">
                  <c:v>平成26年度</c:v>
                </c:pt>
              </c:strCache>
            </c:strRef>
          </c:cat>
          <c:val>
            <c:numRef>
              <c:f>'23表'!$E$60:$E$64</c:f>
              <c:numCache>
                <c:formatCode>#,##0_ </c:formatCode>
                <c:ptCount val="5"/>
                <c:pt idx="0">
                  <c:v>1146</c:v>
                </c:pt>
                <c:pt idx="1">
                  <c:v>1072</c:v>
                </c:pt>
                <c:pt idx="2">
                  <c:v>1127</c:v>
                </c:pt>
                <c:pt idx="3">
                  <c:v>1045</c:v>
                </c:pt>
                <c:pt idx="4">
                  <c:v>1034</c:v>
                </c:pt>
              </c:numCache>
            </c:numRef>
          </c:val>
        </c:ser>
        <c:ser>
          <c:idx val="3"/>
          <c:order val="3"/>
          <c:tx>
            <c:strRef>
              <c:f>'23表'!$F$59</c:f>
              <c:strCache>
                <c:ptCount val="1"/>
                <c:pt idx="0">
                  <c:v>資源</c:v>
                </c:pt>
              </c:strCache>
            </c:strRef>
          </c:tx>
          <c:spPr>
            <a:solidFill>
              <a:schemeClr val="bg1">
                <a:lumMod val="85000"/>
              </a:schemeClr>
            </a:solidFill>
          </c:spPr>
          <c:invertIfNegative val="0"/>
          <c:dLbls>
            <c:showLegendKey val="0"/>
            <c:showVal val="1"/>
            <c:showCatName val="0"/>
            <c:showSerName val="0"/>
            <c:showPercent val="0"/>
            <c:showBubbleSize val="0"/>
            <c:showLeaderLines val="0"/>
          </c:dLbls>
          <c:cat>
            <c:strRef>
              <c:f>'23表'!$A$60:$A$64</c:f>
              <c:strCache>
                <c:ptCount val="5"/>
                <c:pt idx="0">
                  <c:v>平成22年度</c:v>
                </c:pt>
                <c:pt idx="1">
                  <c:v>平成23年度</c:v>
                </c:pt>
                <c:pt idx="2">
                  <c:v>平成24年度</c:v>
                </c:pt>
                <c:pt idx="3">
                  <c:v>平成25年度</c:v>
                </c:pt>
                <c:pt idx="4">
                  <c:v>平成26年度</c:v>
                </c:pt>
              </c:strCache>
            </c:strRef>
          </c:cat>
          <c:val>
            <c:numRef>
              <c:f>'23表'!$F$60:$F$64</c:f>
              <c:numCache>
                <c:formatCode>#,##0_ </c:formatCode>
                <c:ptCount val="5"/>
                <c:pt idx="0">
                  <c:v>4240</c:v>
                </c:pt>
                <c:pt idx="1">
                  <c:v>4205</c:v>
                </c:pt>
                <c:pt idx="2">
                  <c:v>3986</c:v>
                </c:pt>
                <c:pt idx="3">
                  <c:v>3969</c:v>
                </c:pt>
                <c:pt idx="4">
                  <c:v>4060</c:v>
                </c:pt>
              </c:numCache>
            </c:numRef>
          </c:val>
        </c:ser>
        <c:ser>
          <c:idx val="4"/>
          <c:order val="4"/>
          <c:tx>
            <c:strRef>
              <c:f>'23表'!$G$58:$G$59</c:f>
              <c:strCache>
                <c:ptCount val="1"/>
                <c:pt idx="0">
                  <c:v>その他</c:v>
                </c:pt>
              </c:strCache>
            </c:strRef>
          </c:tx>
          <c:invertIfNegative val="0"/>
          <c:dLbls>
            <c:dLbl>
              <c:idx val="0"/>
              <c:layout>
                <c:manualLayout>
                  <c:x val="-2.0729445440466746E-17"/>
                  <c:y val="-1.0586811857229294E-2"/>
                </c:manualLayout>
              </c:layout>
              <c:spPr/>
              <c:txPr>
                <a:bodyPr/>
                <a:lstStyle/>
                <a:p>
                  <a:pPr>
                    <a:defRPr/>
                  </a:pPr>
                  <a:endParaRPr lang="ja-JP"/>
                </a:p>
              </c:txPr>
              <c:dLblPos val="ctr"/>
              <c:showLegendKey val="0"/>
              <c:showVal val="1"/>
              <c:showCatName val="0"/>
              <c:showSerName val="0"/>
              <c:showPercent val="0"/>
              <c:showBubbleSize val="0"/>
            </c:dLbl>
            <c:dLbl>
              <c:idx val="1"/>
              <c:layout>
                <c:manualLayout>
                  <c:x val="4.1458890880933492E-17"/>
                  <c:y val="-1.0586811857229267E-2"/>
                </c:manualLayout>
              </c:layout>
              <c:spPr/>
              <c:txPr>
                <a:bodyPr/>
                <a:lstStyle/>
                <a:p>
                  <a:pPr>
                    <a:defRPr/>
                  </a:pPr>
                  <a:endParaRPr lang="ja-JP"/>
                </a:p>
              </c:txPr>
              <c:dLblPos val="ctr"/>
              <c:showLegendKey val="0"/>
              <c:showVal val="1"/>
              <c:showCatName val="0"/>
              <c:showSerName val="0"/>
              <c:showPercent val="0"/>
              <c:showBubbleSize val="0"/>
            </c:dLbl>
            <c:dLbl>
              <c:idx val="2"/>
              <c:layout>
                <c:manualLayout>
                  <c:x val="-2.2614201718679332E-3"/>
                  <c:y val="-1.3611615245009088E-2"/>
                </c:manualLayout>
              </c:layout>
              <c:spPr/>
              <c:txPr>
                <a:bodyPr/>
                <a:lstStyle/>
                <a:p>
                  <a:pPr>
                    <a:defRPr/>
                  </a:pPr>
                  <a:endParaRPr lang="ja-JP"/>
                </a:p>
              </c:txPr>
              <c:dLblPos val="ctr"/>
              <c:showLegendKey val="0"/>
              <c:showVal val="1"/>
              <c:showCatName val="0"/>
              <c:showSerName val="0"/>
              <c:showPercent val="0"/>
              <c:showBubbleSize val="0"/>
            </c:dLbl>
            <c:dLbl>
              <c:idx val="3"/>
              <c:layout>
                <c:manualLayout>
                  <c:x val="-2.2614201718679332E-3"/>
                  <c:y val="-1.5124016938898957E-2"/>
                </c:manualLayout>
              </c:layout>
              <c:spPr/>
              <c:txPr>
                <a:bodyPr/>
                <a:lstStyle/>
                <a:p>
                  <a:pPr>
                    <a:defRPr/>
                  </a:pPr>
                  <a:endParaRPr lang="ja-JP"/>
                </a:p>
              </c:txPr>
              <c:dLblPos val="ctr"/>
              <c:showLegendKey val="0"/>
              <c:showVal val="1"/>
              <c:showCatName val="0"/>
              <c:showSerName val="0"/>
              <c:showPercent val="0"/>
              <c:showBubbleSize val="0"/>
            </c:dLbl>
            <c:dLbl>
              <c:idx val="4"/>
              <c:layout>
                <c:manualLayout>
                  <c:x val="0"/>
                  <c:y val="-1.0586811857229267E-2"/>
                </c:manualLayout>
              </c:layout>
              <c:spPr/>
              <c:txPr>
                <a:bodyPr/>
                <a:lstStyle/>
                <a:p>
                  <a:pPr>
                    <a:defRPr/>
                  </a:pPr>
                  <a:endParaRPr lang="ja-JP"/>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strRef>
              <c:f>'23表'!$A$60:$A$64</c:f>
              <c:strCache>
                <c:ptCount val="5"/>
                <c:pt idx="0">
                  <c:v>平成22年度</c:v>
                </c:pt>
                <c:pt idx="1">
                  <c:v>平成23年度</c:v>
                </c:pt>
                <c:pt idx="2">
                  <c:v>平成24年度</c:v>
                </c:pt>
                <c:pt idx="3">
                  <c:v>平成25年度</c:v>
                </c:pt>
                <c:pt idx="4">
                  <c:v>平成26年度</c:v>
                </c:pt>
              </c:strCache>
            </c:strRef>
          </c:cat>
          <c:val>
            <c:numRef>
              <c:f>'23表'!$G$60:$G$64</c:f>
              <c:numCache>
                <c:formatCode>#,##0_ </c:formatCode>
                <c:ptCount val="5"/>
                <c:pt idx="0">
                  <c:v>224</c:v>
                </c:pt>
                <c:pt idx="1">
                  <c:v>253</c:v>
                </c:pt>
                <c:pt idx="2">
                  <c:v>273</c:v>
                </c:pt>
                <c:pt idx="3">
                  <c:v>166</c:v>
                </c:pt>
                <c:pt idx="4">
                  <c:v>147</c:v>
                </c:pt>
              </c:numCache>
            </c:numRef>
          </c:val>
        </c:ser>
        <c:dLbls>
          <c:showLegendKey val="0"/>
          <c:showVal val="0"/>
          <c:showCatName val="0"/>
          <c:showSerName val="0"/>
          <c:showPercent val="0"/>
          <c:showBubbleSize val="0"/>
        </c:dLbls>
        <c:gapWidth val="150"/>
        <c:overlap val="100"/>
        <c:axId val="118090368"/>
        <c:axId val="62787968"/>
      </c:barChart>
      <c:catAx>
        <c:axId val="118090368"/>
        <c:scaling>
          <c:orientation val="minMax"/>
        </c:scaling>
        <c:delete val="0"/>
        <c:axPos val="b"/>
        <c:numFmt formatCode="General" sourceLinked="1"/>
        <c:majorTickMark val="out"/>
        <c:minorTickMark val="none"/>
        <c:tickLblPos val="nextTo"/>
        <c:txPr>
          <a:bodyPr rot="0" vert="horz"/>
          <a:lstStyle/>
          <a:p>
            <a:pPr>
              <a:defRPr/>
            </a:pPr>
            <a:endParaRPr lang="ja-JP"/>
          </a:p>
        </c:txPr>
        <c:crossAx val="62787968"/>
        <c:crosses val="autoZero"/>
        <c:auto val="1"/>
        <c:lblAlgn val="ctr"/>
        <c:lblOffset val="100"/>
        <c:tickLblSkip val="1"/>
        <c:tickMarkSkip val="1"/>
        <c:noMultiLvlLbl val="0"/>
      </c:catAx>
      <c:valAx>
        <c:axId val="62787968"/>
        <c:scaling>
          <c:orientation val="minMax"/>
        </c:scaling>
        <c:delete val="0"/>
        <c:axPos val="l"/>
        <c:majorGridlines/>
        <c:numFmt formatCode="#,##0_ " sourceLinked="1"/>
        <c:majorTickMark val="out"/>
        <c:minorTickMark val="none"/>
        <c:tickLblPos val="nextTo"/>
        <c:txPr>
          <a:bodyPr rot="0" vert="horz"/>
          <a:lstStyle/>
          <a:p>
            <a:pPr>
              <a:defRPr/>
            </a:pPr>
            <a:endParaRPr lang="ja-JP"/>
          </a:p>
        </c:txPr>
        <c:crossAx val="118090368"/>
        <c:crosses val="autoZero"/>
        <c:crossBetween val="between"/>
      </c:valAx>
    </c:plotArea>
    <c:legend>
      <c:legendPos val="r"/>
      <c:layout>
        <c:manualLayout>
          <c:xMode val="edge"/>
          <c:yMode val="edge"/>
          <c:x val="0.87109994052643014"/>
          <c:y val="0.12976403367712838"/>
          <c:w val="0.10583464210799975"/>
          <c:h val="0.23502724021293112"/>
        </c:manualLayout>
      </c:layout>
      <c:overlay val="0"/>
      <c:spPr>
        <a:ln>
          <a:solidFill>
            <a:schemeClr val="accent1"/>
          </a:solidFill>
        </a:ln>
      </c:spPr>
    </c:legend>
    <c:plotVisOnly val="1"/>
    <c:dispBlanksAs val="gap"/>
    <c:showDLblsOverMax val="0"/>
  </c:chart>
  <c:printSettings>
    <c:headerFooter alignWithMargins="0"/>
    <c:pageMargins b="1" l="0.75" r="0.75" t="1" header="0.51200000000000001" footer="0.51200000000000001"/>
    <c:pageSetup paperSize="9"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7357023045118"/>
          <c:y val="5.5031446540880505E-2"/>
          <c:w val="0.68296089385474856"/>
          <c:h val="0.78301976965535824"/>
        </c:manualLayout>
      </c:layout>
      <c:barChart>
        <c:barDir val="col"/>
        <c:grouping val="clustered"/>
        <c:varyColors val="0"/>
        <c:ser>
          <c:idx val="1"/>
          <c:order val="0"/>
          <c:tx>
            <c:strRef>
              <c:f>'24表･25表'!$C$54</c:f>
              <c:strCache>
                <c:ptCount val="1"/>
                <c:pt idx="0">
                  <c:v>小学校</c:v>
                </c:pt>
              </c:strCache>
            </c:strRef>
          </c:tx>
          <c:spPr>
            <a:noFill/>
            <a:ln w="12700">
              <a:solidFill>
                <a:srgbClr val="000000"/>
              </a:solidFill>
              <a:prstDash val="solid"/>
            </a:ln>
          </c:spPr>
          <c:invertIfNegative val="0"/>
          <c:dLbls>
            <c:dLbl>
              <c:idx val="0"/>
              <c:layout>
                <c:manualLayout>
                  <c:x val="1.7126251348839197E-3"/>
                  <c:y val="0.14292452830188679"/>
                </c:manualLayout>
              </c:layout>
              <c:dLblPos val="outEnd"/>
              <c:showLegendKey val="0"/>
              <c:showVal val="1"/>
              <c:showCatName val="0"/>
              <c:showSerName val="0"/>
              <c:showPercent val="0"/>
              <c:showBubbleSize val="0"/>
            </c:dLbl>
            <c:dLbl>
              <c:idx val="1"/>
              <c:layout>
                <c:manualLayout>
                  <c:x val="1.0142558503117912E-3"/>
                  <c:y val="0.15786163522012578"/>
                </c:manualLayout>
              </c:layout>
              <c:dLblPos val="outEnd"/>
              <c:showLegendKey val="0"/>
              <c:showVal val="1"/>
              <c:showCatName val="0"/>
              <c:showSerName val="0"/>
              <c:showPercent val="0"/>
              <c:showBubbleSize val="0"/>
            </c:dLbl>
            <c:dLbl>
              <c:idx val="2"/>
              <c:layout>
                <c:manualLayout>
                  <c:x val="1.7126251348839612E-3"/>
                  <c:y val="0.15864779874213836"/>
                </c:manualLayout>
              </c:layout>
              <c:dLblPos val="outEnd"/>
              <c:showLegendKey val="0"/>
              <c:showVal val="1"/>
              <c:showCatName val="0"/>
              <c:showSerName val="0"/>
              <c:showPercent val="0"/>
              <c:showBubbleSize val="0"/>
            </c:dLbl>
            <c:dLbl>
              <c:idx val="3"/>
              <c:layout>
                <c:manualLayout>
                  <c:x val="1.4939618300765321E-4"/>
                  <c:y val="0.15864779874213836"/>
                </c:manualLayout>
              </c:layout>
              <c:dLblPos val="outEnd"/>
              <c:showLegendKey val="0"/>
              <c:showVal val="1"/>
              <c:showCatName val="0"/>
              <c:showSerName val="0"/>
              <c:showPercent val="0"/>
              <c:showBubbleSize val="0"/>
            </c:dLbl>
            <c:dLbl>
              <c:idx val="4"/>
              <c:layout>
                <c:manualLayout>
                  <c:x val="-5.4879503698401332E-4"/>
                  <c:y val="0.15393081761006289"/>
                </c:manualLayout>
              </c:layout>
              <c:dLblPos val="outEnd"/>
              <c:showLegendKey val="0"/>
              <c:showVal val="1"/>
              <c:showCatName val="0"/>
              <c:showSerName val="0"/>
              <c:showPercent val="0"/>
              <c:showBubbleSize val="0"/>
            </c:dLbl>
            <c:dLbl>
              <c:idx val="5"/>
              <c:layout>
                <c:manualLayout>
                  <c:x val="-1.7790432233962615E-3"/>
                  <c:y val="0.15770465012628138"/>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'24表･25表'!$B$55:$B$60</c:f>
              <c:strCache>
                <c:ptCount val="6"/>
                <c:pt idx="0">
                  <c:v>22年</c:v>
                </c:pt>
                <c:pt idx="1">
                  <c:v>23年</c:v>
                </c:pt>
                <c:pt idx="2">
                  <c:v>24年</c:v>
                </c:pt>
                <c:pt idx="3">
                  <c:v>25年</c:v>
                </c:pt>
                <c:pt idx="4">
                  <c:v>26年</c:v>
                </c:pt>
                <c:pt idx="5">
                  <c:v>27年</c:v>
                </c:pt>
              </c:strCache>
            </c:strRef>
          </c:cat>
          <c:val>
            <c:numRef>
              <c:f>'24表･25表'!$C$55:$C$60</c:f>
              <c:numCache>
                <c:formatCode>General</c:formatCode>
                <c:ptCount val="6"/>
                <c:pt idx="0">
                  <c:v>28</c:v>
                </c:pt>
                <c:pt idx="1">
                  <c:v>27</c:v>
                </c:pt>
                <c:pt idx="2">
                  <c:v>27</c:v>
                </c:pt>
                <c:pt idx="3">
                  <c:v>27</c:v>
                </c:pt>
                <c:pt idx="4">
                  <c:v>27</c:v>
                </c:pt>
                <c:pt idx="5">
                  <c:v>27</c:v>
                </c:pt>
              </c:numCache>
            </c:numRef>
          </c:val>
        </c:ser>
        <c:ser>
          <c:idx val="0"/>
          <c:order val="1"/>
          <c:tx>
            <c:strRef>
              <c:f>'24表･25表'!$D$54</c:f>
              <c:strCache>
                <c:ptCount val="1"/>
                <c:pt idx="0">
                  <c:v>中学校</c:v>
                </c:pt>
              </c:strCache>
            </c:strRef>
          </c:tx>
          <c:spPr>
            <a:pattFill prst="ltUp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'24表･25表'!$B$55:$B$60</c:f>
              <c:strCache>
                <c:ptCount val="6"/>
                <c:pt idx="0">
                  <c:v>22年</c:v>
                </c:pt>
                <c:pt idx="1">
                  <c:v>23年</c:v>
                </c:pt>
                <c:pt idx="2">
                  <c:v>24年</c:v>
                </c:pt>
                <c:pt idx="3">
                  <c:v>25年</c:v>
                </c:pt>
                <c:pt idx="4">
                  <c:v>26年</c:v>
                </c:pt>
                <c:pt idx="5">
                  <c:v>27年</c:v>
                </c:pt>
              </c:strCache>
            </c:strRef>
          </c:cat>
          <c:val>
            <c:numRef>
              <c:f>'24表･25表'!$D$55:$D$60</c:f>
              <c:numCache>
                <c:formatCode>General</c:formatCode>
                <c:ptCount val="6"/>
                <c:pt idx="0">
                  <c:v>10</c:v>
                </c:pt>
                <c:pt idx="1">
                  <c:v>10</c:v>
                </c:pt>
                <c:pt idx="2">
                  <c:v>10</c:v>
                </c:pt>
                <c:pt idx="3">
                  <c:v>10</c:v>
                </c:pt>
                <c:pt idx="4">
                  <c:v>10</c:v>
                </c:pt>
                <c:pt idx="5">
                  <c:v>10</c:v>
                </c:pt>
              </c:numCache>
            </c:numRef>
          </c:val>
        </c:ser>
        <c:dLbls>
          <c:showLegendKey val="0"/>
          <c:showVal val="0"/>
          <c:showCatName val="0"/>
          <c:showSerName val="0"/>
          <c:showPercent val="0"/>
          <c:showBubbleSize val="0"/>
        </c:dLbls>
        <c:gapWidth val="150"/>
        <c:axId val="116775936"/>
        <c:axId val="62591744"/>
      </c:barChart>
      <c:lineChart>
        <c:grouping val="standard"/>
        <c:varyColors val="0"/>
        <c:ser>
          <c:idx val="2"/>
          <c:order val="2"/>
          <c:tx>
            <c:strRef>
              <c:f>'24表･25表'!$E$54</c:f>
              <c:strCache>
                <c:ptCount val="1"/>
                <c:pt idx="0">
                  <c:v>小学校児童数</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9.8929603073358834E-3"/>
                  <c:y val="4.1907547833407423E-2"/>
                </c:manualLayout>
              </c:layout>
              <c:dLblPos val="r"/>
              <c:showLegendKey val="0"/>
              <c:showVal val="1"/>
              <c:showCatName val="0"/>
              <c:showSerName val="0"/>
              <c:showPercent val="0"/>
              <c:showBubbleSize val="0"/>
            </c:dLbl>
            <c:dLbl>
              <c:idx val="1"/>
              <c:layout>
                <c:manualLayout>
                  <c:x val="-6.4012668807460361E-3"/>
                  <c:y val="4.5739081757836655E-2"/>
                </c:manualLayout>
              </c:layout>
              <c:dLblPos val="r"/>
              <c:showLegendKey val="0"/>
              <c:showVal val="1"/>
              <c:showCatName val="0"/>
              <c:showSerName val="0"/>
              <c:showPercent val="0"/>
              <c:showBubbleSize val="0"/>
            </c:dLbl>
            <c:dLbl>
              <c:idx val="2"/>
              <c:layout>
                <c:manualLayout>
                  <c:x val="-4.3063681285649448E-3"/>
                  <c:y val="5.0819816380065476E-2"/>
                </c:manualLayout>
              </c:layout>
              <c:dLblPos val="r"/>
              <c:showLegendKey val="0"/>
              <c:showVal val="1"/>
              <c:showCatName val="0"/>
              <c:showSerName val="0"/>
              <c:showPercent val="0"/>
              <c:showBubbleSize val="0"/>
            </c:dLbl>
            <c:dLbl>
              <c:idx val="3"/>
              <c:layout>
                <c:manualLayout>
                  <c:x val="-6.4012668807460682E-3"/>
                  <c:y val="4.8294202267584248E-2"/>
                </c:manualLayout>
              </c:layout>
              <c:dLblPos val="r"/>
              <c:showLegendKey val="0"/>
              <c:showVal val="1"/>
              <c:showCatName val="0"/>
              <c:showSerName val="0"/>
              <c:showPercent val="0"/>
              <c:showBubbleSize val="0"/>
            </c:dLbl>
            <c:dLbl>
              <c:idx val="4"/>
              <c:layout>
                <c:manualLayout>
                  <c:x val="-2.9097200838722821E-3"/>
                  <c:y val="4.7325313017910264E-2"/>
                </c:manualLayout>
              </c:layout>
              <c:dLblPos val="r"/>
              <c:showLegendKey val="0"/>
              <c:showVal val="1"/>
              <c:showCatName val="0"/>
              <c:showSerName val="0"/>
              <c:showPercent val="0"/>
              <c:showBubbleSize val="0"/>
            </c:dLbl>
            <c:dLbl>
              <c:idx val="5"/>
              <c:layout>
                <c:manualLayout>
                  <c:x val="-4.5377443491205392E-2"/>
                  <c:y val="-4.2489724161838258E-2"/>
                </c:manualLayout>
              </c:layout>
              <c:dLblPos val="r"/>
              <c:showLegendKey val="0"/>
              <c:showVal val="1"/>
              <c:showCatName val="0"/>
              <c:showSerName val="0"/>
              <c:showPercent val="0"/>
              <c:showBubbleSize val="0"/>
            </c:dLbl>
            <c:numFmt formatCode="#,##0_ " sourceLinked="0"/>
            <c:spPr>
              <a:noFill/>
              <a:ln w="25400">
                <a:noFill/>
              </a:ln>
            </c:spPr>
            <c:txPr>
              <a:bodyPr/>
              <a:lstStyle/>
              <a:p>
                <a:pPr>
                  <a:defRPr sz="1100" b="0" i="0" u="none" strike="noStrike" baseline="0">
                    <a:solidFill>
                      <a:srgbClr val="000000"/>
                    </a:solidFill>
                    <a:latin typeface="ＭＳ Ｐ明朝"/>
                    <a:ea typeface="ＭＳ Ｐ明朝"/>
                    <a:cs typeface="ＭＳ Ｐ明朝"/>
                  </a:defRPr>
                </a:pPr>
                <a:endParaRPr lang="ja-JP"/>
              </a:p>
            </c:txPr>
            <c:dLblPos val="t"/>
            <c:showLegendKey val="0"/>
            <c:showVal val="1"/>
            <c:showCatName val="0"/>
            <c:showSerName val="0"/>
            <c:showPercent val="0"/>
            <c:showBubbleSize val="0"/>
            <c:showLeaderLines val="0"/>
          </c:dLbls>
          <c:cat>
            <c:strRef>
              <c:f>'24表･25表'!$B$55:$B$60</c:f>
              <c:strCache>
                <c:ptCount val="6"/>
                <c:pt idx="0">
                  <c:v>22年</c:v>
                </c:pt>
                <c:pt idx="1">
                  <c:v>23年</c:v>
                </c:pt>
                <c:pt idx="2">
                  <c:v>24年</c:v>
                </c:pt>
                <c:pt idx="3">
                  <c:v>25年</c:v>
                </c:pt>
                <c:pt idx="4">
                  <c:v>26年</c:v>
                </c:pt>
                <c:pt idx="5">
                  <c:v>27年</c:v>
                </c:pt>
              </c:strCache>
            </c:strRef>
          </c:cat>
          <c:val>
            <c:numRef>
              <c:f>'24表･25表'!$E$55:$E$60</c:f>
              <c:numCache>
                <c:formatCode>General</c:formatCode>
                <c:ptCount val="6"/>
                <c:pt idx="0">
                  <c:v>5704</c:v>
                </c:pt>
                <c:pt idx="1">
                  <c:v>5632</c:v>
                </c:pt>
                <c:pt idx="2">
                  <c:v>5505</c:v>
                </c:pt>
                <c:pt idx="3">
                  <c:v>5420</c:v>
                </c:pt>
                <c:pt idx="4">
                  <c:v>5416</c:v>
                </c:pt>
                <c:pt idx="5">
                  <c:v>5323</c:v>
                </c:pt>
              </c:numCache>
            </c:numRef>
          </c:val>
          <c:smooth val="0"/>
        </c:ser>
        <c:ser>
          <c:idx val="3"/>
          <c:order val="3"/>
          <c:tx>
            <c:strRef>
              <c:f>'24表･25表'!$F$54</c:f>
              <c:strCache>
                <c:ptCount val="1"/>
                <c:pt idx="0">
                  <c:v>中学校生徒数</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1.5130720391794683E-3"/>
                  <c:y val="-3.8238268074151538E-2"/>
                </c:manualLayout>
              </c:layout>
              <c:dLblPos val="r"/>
              <c:showLegendKey val="0"/>
              <c:showVal val="1"/>
              <c:showCatName val="0"/>
              <c:showSerName val="0"/>
              <c:showPercent val="0"/>
              <c:showBubbleSize val="0"/>
            </c:dLbl>
            <c:dLbl>
              <c:idx val="1"/>
              <c:layout>
                <c:manualLayout>
                  <c:x val="1.9786213874103519E-3"/>
                  <c:y val="-3.1032044421070444E-2"/>
                </c:manualLayout>
              </c:layout>
              <c:dLblPos val="r"/>
              <c:showLegendKey val="0"/>
              <c:showVal val="1"/>
              <c:showCatName val="0"/>
              <c:showSerName val="0"/>
              <c:showPercent val="0"/>
              <c:showBubbleSize val="0"/>
            </c:dLbl>
            <c:dLbl>
              <c:idx val="2"/>
              <c:layout>
                <c:manualLayout>
                  <c:x val="-1.5130720391794447E-3"/>
                  <c:y val="-3.1982109836214349E-2"/>
                </c:manualLayout>
              </c:layout>
              <c:dLblPos val="r"/>
              <c:showLegendKey val="0"/>
              <c:showVal val="1"/>
              <c:showCatName val="0"/>
              <c:showSerName val="0"/>
              <c:showPercent val="0"/>
              <c:showBubbleSize val="0"/>
            </c:dLbl>
            <c:dLbl>
              <c:idx val="3"/>
              <c:layout>
                <c:manualLayout>
                  <c:x val="-8.1467470197517985E-4"/>
                  <c:y val="-3.4797447314086204E-2"/>
                </c:manualLayout>
              </c:layout>
              <c:dLblPos val="r"/>
              <c:showLegendKey val="0"/>
              <c:showVal val="1"/>
              <c:showCatName val="0"/>
              <c:showSerName val="0"/>
              <c:showPercent val="0"/>
              <c:showBubbleSize val="0"/>
            </c:dLbl>
            <c:dLbl>
              <c:idx val="4"/>
              <c:layout>
                <c:manualLayout>
                  <c:x val="-7.0996642179504202E-3"/>
                  <c:y val="-3.3538587088463453E-2"/>
                </c:manualLayout>
              </c:layout>
              <c:dLblPos val="r"/>
              <c:showLegendKey val="0"/>
              <c:showVal val="1"/>
              <c:showCatName val="0"/>
              <c:showSerName val="0"/>
              <c:showPercent val="0"/>
              <c:showBubbleSize val="0"/>
            </c:dLbl>
            <c:dLbl>
              <c:idx val="5"/>
              <c:layout>
                <c:manualLayout>
                  <c:x val="-3.7395342542833436E-2"/>
                  <c:y val="-4.049299262120537E-2"/>
                </c:manualLayout>
              </c:layout>
              <c:dLblPos val="r"/>
              <c:showLegendKey val="0"/>
              <c:showVal val="1"/>
              <c:showCatName val="0"/>
              <c:showSerName val="0"/>
              <c:showPercent val="0"/>
              <c:showBubbleSize val="0"/>
            </c:dLbl>
            <c:numFmt formatCode="#,##0_ " sourceLinked="0"/>
            <c:spPr>
              <a:noFill/>
              <a:ln w="25400">
                <a:noFill/>
              </a:ln>
            </c:spPr>
            <c:txPr>
              <a:bodyPr/>
              <a:lstStyle/>
              <a:p>
                <a:pPr>
                  <a:defRPr sz="1100" b="0" i="0" u="none" strike="noStrike" baseline="0">
                    <a:solidFill>
                      <a:srgbClr val="000000"/>
                    </a:solidFill>
                    <a:latin typeface="ＭＳ Ｐ明朝"/>
                    <a:ea typeface="ＭＳ Ｐ明朝"/>
                    <a:cs typeface="ＭＳ Ｐ明朝"/>
                  </a:defRPr>
                </a:pPr>
                <a:endParaRPr lang="ja-JP"/>
              </a:p>
            </c:txPr>
            <c:dLblPos val="t"/>
            <c:showLegendKey val="0"/>
            <c:showVal val="1"/>
            <c:showCatName val="0"/>
            <c:showSerName val="0"/>
            <c:showPercent val="0"/>
            <c:showBubbleSize val="0"/>
            <c:showLeaderLines val="0"/>
          </c:dLbls>
          <c:cat>
            <c:strRef>
              <c:f>'24表･25表'!$B$55:$B$60</c:f>
              <c:strCache>
                <c:ptCount val="6"/>
                <c:pt idx="0">
                  <c:v>22年</c:v>
                </c:pt>
                <c:pt idx="1">
                  <c:v>23年</c:v>
                </c:pt>
                <c:pt idx="2">
                  <c:v>24年</c:v>
                </c:pt>
                <c:pt idx="3">
                  <c:v>25年</c:v>
                </c:pt>
                <c:pt idx="4">
                  <c:v>26年</c:v>
                </c:pt>
                <c:pt idx="5">
                  <c:v>27年</c:v>
                </c:pt>
              </c:strCache>
            </c:strRef>
          </c:cat>
          <c:val>
            <c:numRef>
              <c:f>'24表･25表'!$F$55:$F$60</c:f>
              <c:numCache>
                <c:formatCode>General</c:formatCode>
                <c:ptCount val="6"/>
                <c:pt idx="0">
                  <c:v>2957</c:v>
                </c:pt>
                <c:pt idx="1">
                  <c:v>2937</c:v>
                </c:pt>
                <c:pt idx="2">
                  <c:v>2815</c:v>
                </c:pt>
                <c:pt idx="3">
                  <c:v>2849</c:v>
                </c:pt>
                <c:pt idx="4">
                  <c:v>2807</c:v>
                </c:pt>
                <c:pt idx="5">
                  <c:v>2769</c:v>
                </c:pt>
              </c:numCache>
            </c:numRef>
          </c:val>
          <c:smooth val="0"/>
        </c:ser>
        <c:dLbls>
          <c:showLegendKey val="0"/>
          <c:showVal val="0"/>
          <c:showCatName val="0"/>
          <c:showSerName val="0"/>
          <c:showPercent val="0"/>
          <c:showBubbleSize val="0"/>
        </c:dLbls>
        <c:marker val="1"/>
        <c:smooth val="0"/>
        <c:axId val="62592896"/>
        <c:axId val="62594432"/>
      </c:lineChart>
      <c:catAx>
        <c:axId val="1167759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62591744"/>
        <c:crosses val="autoZero"/>
        <c:auto val="0"/>
        <c:lblAlgn val="ctr"/>
        <c:lblOffset val="100"/>
        <c:tickLblSkip val="1"/>
        <c:tickMarkSkip val="1"/>
        <c:noMultiLvlLbl val="0"/>
      </c:catAx>
      <c:valAx>
        <c:axId val="6259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116775936"/>
        <c:crosses val="autoZero"/>
        <c:crossBetween val="between"/>
      </c:valAx>
      <c:catAx>
        <c:axId val="62592896"/>
        <c:scaling>
          <c:orientation val="minMax"/>
        </c:scaling>
        <c:delete val="1"/>
        <c:axPos val="b"/>
        <c:majorTickMark val="out"/>
        <c:minorTickMark val="none"/>
        <c:tickLblPos val="nextTo"/>
        <c:crossAx val="62594432"/>
        <c:crosses val="autoZero"/>
        <c:auto val="0"/>
        <c:lblAlgn val="ctr"/>
        <c:lblOffset val="100"/>
        <c:noMultiLvlLbl val="0"/>
      </c:catAx>
      <c:valAx>
        <c:axId val="62594432"/>
        <c:scaling>
          <c:orientation val="minMax"/>
        </c:scaling>
        <c:delete val="0"/>
        <c:axPos val="r"/>
        <c:numFmt formatCode="#,##0_ " sourceLinked="0"/>
        <c:majorTickMark val="in"/>
        <c:minorTickMark val="none"/>
        <c:tickLblPos val="nextTo"/>
        <c:spPr>
          <a:ln w="9525">
            <a:noFill/>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62592896"/>
        <c:crosses val="max"/>
        <c:crossBetween val="between"/>
      </c:valAx>
      <c:spPr>
        <a:noFill/>
        <a:ln w="3175">
          <a:solidFill>
            <a:srgbClr val="000000"/>
          </a:solidFill>
          <a:prstDash val="solid"/>
        </a:ln>
      </c:spPr>
    </c:plotArea>
    <c:legend>
      <c:legendPos val="r"/>
      <c:layout>
        <c:manualLayout>
          <c:xMode val="edge"/>
          <c:yMode val="edge"/>
          <c:x val="8.9552416870550614E-2"/>
          <c:y val="0.92390184717476342"/>
          <c:w val="0.73541455214977369"/>
          <c:h val="5.471722874263362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portrait" horizontalDpi="300" verticalDpi="3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03276314598605"/>
          <c:y val="6.6604422694826693E-2"/>
          <c:w val="0.73643522352716739"/>
          <c:h val="0.76313457903254323"/>
        </c:manualLayout>
      </c:layout>
      <c:barChart>
        <c:barDir val="col"/>
        <c:grouping val="clustered"/>
        <c:varyColors val="0"/>
        <c:ser>
          <c:idx val="0"/>
          <c:order val="0"/>
          <c:tx>
            <c:strRef>
              <c:f>'24表･25表'!$C$62</c:f>
              <c:strCache>
                <c:ptCount val="1"/>
                <c:pt idx="0">
                  <c:v>小学校教員数</c:v>
                </c:pt>
              </c:strCache>
            </c:strRef>
          </c:tx>
          <c:spPr>
            <a:solidFill>
              <a:srgbClr val="FFFFFF"/>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'24表･25表'!$B$63:$B$68</c:f>
              <c:strCache>
                <c:ptCount val="6"/>
                <c:pt idx="0">
                  <c:v>22年</c:v>
                </c:pt>
                <c:pt idx="1">
                  <c:v>23年</c:v>
                </c:pt>
                <c:pt idx="2">
                  <c:v>24年</c:v>
                </c:pt>
                <c:pt idx="3">
                  <c:v>25年</c:v>
                </c:pt>
                <c:pt idx="4">
                  <c:v>26年</c:v>
                </c:pt>
                <c:pt idx="5">
                  <c:v>27年</c:v>
                </c:pt>
              </c:strCache>
            </c:strRef>
          </c:cat>
          <c:val>
            <c:numRef>
              <c:f>'24表･25表'!$C$63:$C$68</c:f>
              <c:numCache>
                <c:formatCode>General</c:formatCode>
                <c:ptCount val="6"/>
                <c:pt idx="0">
                  <c:v>423</c:v>
                </c:pt>
                <c:pt idx="1">
                  <c:v>424</c:v>
                </c:pt>
                <c:pt idx="2">
                  <c:v>431</c:v>
                </c:pt>
                <c:pt idx="3">
                  <c:v>438</c:v>
                </c:pt>
                <c:pt idx="4">
                  <c:v>428</c:v>
                </c:pt>
                <c:pt idx="5">
                  <c:v>440</c:v>
                </c:pt>
              </c:numCache>
            </c:numRef>
          </c:val>
        </c:ser>
        <c:ser>
          <c:idx val="1"/>
          <c:order val="1"/>
          <c:tx>
            <c:strRef>
              <c:f>'24表･25表'!$D$62</c:f>
              <c:strCache>
                <c:ptCount val="1"/>
                <c:pt idx="0">
                  <c:v>中学校教員数</c:v>
                </c:pt>
              </c:strCache>
            </c:strRef>
          </c:tx>
          <c:spPr>
            <a:pattFill prst="dkUpDiag">
              <a:fgClr>
                <a:srgbClr xmlns:mc="http://schemas.openxmlformats.org/markup-compatibility/2006" xmlns:a14="http://schemas.microsoft.com/office/drawing/2010/main" val="FFFFFF" mc:Ignorable="a14" a14:legacySpreadsheetColorIndex="65"/>
              </a:fgClr>
              <a:bgClr>
                <a:schemeClr val="tx1">
                  <a:lumMod val="50000"/>
                  <a:lumOff val="50000"/>
                </a:schemeClr>
              </a:bgClr>
            </a:patt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'24表･25表'!$B$63:$B$68</c:f>
              <c:strCache>
                <c:ptCount val="6"/>
                <c:pt idx="0">
                  <c:v>22年</c:v>
                </c:pt>
                <c:pt idx="1">
                  <c:v>23年</c:v>
                </c:pt>
                <c:pt idx="2">
                  <c:v>24年</c:v>
                </c:pt>
                <c:pt idx="3">
                  <c:v>25年</c:v>
                </c:pt>
                <c:pt idx="4">
                  <c:v>26年</c:v>
                </c:pt>
                <c:pt idx="5">
                  <c:v>27年</c:v>
                </c:pt>
              </c:strCache>
            </c:strRef>
          </c:cat>
          <c:val>
            <c:numRef>
              <c:f>'24表･25表'!$D$63:$D$68</c:f>
              <c:numCache>
                <c:formatCode>General</c:formatCode>
                <c:ptCount val="6"/>
                <c:pt idx="0">
                  <c:v>248</c:v>
                </c:pt>
                <c:pt idx="1">
                  <c:v>251</c:v>
                </c:pt>
                <c:pt idx="2">
                  <c:v>243</c:v>
                </c:pt>
                <c:pt idx="3">
                  <c:v>247</c:v>
                </c:pt>
                <c:pt idx="4">
                  <c:v>251</c:v>
                </c:pt>
                <c:pt idx="5">
                  <c:v>252</c:v>
                </c:pt>
              </c:numCache>
            </c:numRef>
          </c:val>
        </c:ser>
        <c:dLbls>
          <c:showLegendKey val="0"/>
          <c:showVal val="0"/>
          <c:showCatName val="0"/>
          <c:showSerName val="0"/>
          <c:showPercent val="0"/>
          <c:showBubbleSize val="0"/>
        </c:dLbls>
        <c:gapWidth val="150"/>
        <c:axId val="62719104"/>
        <c:axId val="62720640"/>
      </c:barChart>
      <c:catAx>
        <c:axId val="627191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明朝"/>
                <a:ea typeface="ＭＳ Ｐ明朝"/>
                <a:cs typeface="ＭＳ Ｐ明朝"/>
              </a:defRPr>
            </a:pPr>
            <a:endParaRPr lang="ja-JP"/>
          </a:p>
        </c:txPr>
        <c:crossAx val="62720640"/>
        <c:crosses val="autoZero"/>
        <c:auto val="1"/>
        <c:lblAlgn val="ctr"/>
        <c:lblOffset val="100"/>
        <c:tickLblSkip val="1"/>
        <c:tickMarkSkip val="1"/>
        <c:noMultiLvlLbl val="0"/>
      </c:catAx>
      <c:valAx>
        <c:axId val="62720640"/>
        <c:scaling>
          <c:orientation val="minMax"/>
        </c:scaling>
        <c:delete val="0"/>
        <c:axPos val="l"/>
        <c:majorGridlines>
          <c:spPr>
            <a:ln w="3175">
              <a:solidFill>
                <a:srgbClr val="FFFFFF"/>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明朝"/>
                <a:ea typeface="ＭＳ Ｐ明朝"/>
                <a:cs typeface="ＭＳ Ｐ明朝"/>
              </a:defRPr>
            </a:pPr>
            <a:endParaRPr lang="ja-JP"/>
          </a:p>
        </c:txPr>
        <c:crossAx val="62719104"/>
        <c:crosses val="autoZero"/>
        <c:crossBetween val="between"/>
      </c:valAx>
      <c:spPr>
        <a:noFill/>
        <a:ln w="25400">
          <a:noFill/>
        </a:ln>
      </c:spPr>
    </c:plotArea>
    <c:legend>
      <c:legendPos val="r"/>
      <c:layout>
        <c:manualLayout>
          <c:xMode val="edge"/>
          <c:yMode val="edge"/>
          <c:wMode val="edge"/>
          <c:hMode val="edge"/>
          <c:x val="0.32413861259201487"/>
          <c:y val="0.91710116546312548"/>
          <c:w val="0.67310476963785226"/>
          <c:h val="0.9792776712496430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6350">
      <a:noFill/>
    </a:ln>
  </c:spPr>
  <c:txPr>
    <a:bodyPr/>
    <a:lstStyle/>
    <a:p>
      <a:pPr>
        <a:defRPr sz="1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0"/>
      <c:rotY val="0"/>
      <c:depthPercent val="100"/>
      <c:rAngAx val="1"/>
    </c:view3D>
    <c:floor>
      <c:thickness val="0"/>
    </c:floor>
    <c:sideWall>
      <c:thickness val="0"/>
    </c:sideWall>
    <c:backWall>
      <c:thickness val="0"/>
    </c:backWall>
    <c:plotArea>
      <c:layout>
        <c:manualLayout>
          <c:layoutTarget val="inner"/>
          <c:xMode val="edge"/>
          <c:yMode val="edge"/>
          <c:x val="0.13755268543239324"/>
          <c:y val="7.9355120598076895E-2"/>
          <c:w val="0.80507496803863376"/>
          <c:h val="0.7708687850630046"/>
        </c:manualLayout>
      </c:layout>
      <c:bar3DChart>
        <c:barDir val="col"/>
        <c:grouping val="clustered"/>
        <c:varyColors val="0"/>
        <c:ser>
          <c:idx val="0"/>
          <c:order val="0"/>
          <c:tx>
            <c:strRef>
              <c:f>'26表'!$C$54</c:f>
              <c:strCache>
                <c:ptCount val="1"/>
                <c:pt idx="0">
                  <c:v>鹿沼図書館</c:v>
                </c:pt>
              </c:strCache>
            </c:strRef>
          </c:tx>
          <c:spPr>
            <a:noFill/>
            <a:ln>
              <a:solidFill>
                <a:schemeClr val="tx1"/>
              </a:solidFill>
            </a:ln>
          </c:spPr>
          <c:invertIfNegative val="0"/>
          <c:dLbls>
            <c:txPr>
              <a:bodyPr/>
              <a:lstStyle/>
              <a:p>
                <a:pPr>
                  <a:defRPr>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dLbls>
          <c:cat>
            <c:strRef>
              <c:f>'26表'!$D$53:$G$53</c:f>
              <c:strCache>
                <c:ptCount val="4"/>
                <c:pt idx="0">
                  <c:v>23年度</c:v>
                </c:pt>
                <c:pt idx="1">
                  <c:v>24年度</c:v>
                </c:pt>
                <c:pt idx="2">
                  <c:v>25年度</c:v>
                </c:pt>
                <c:pt idx="3">
                  <c:v>26年度</c:v>
                </c:pt>
              </c:strCache>
            </c:strRef>
          </c:cat>
          <c:val>
            <c:numRef>
              <c:f>'26表'!$D$54:$G$54</c:f>
              <c:numCache>
                <c:formatCode>#,##0_ </c:formatCode>
                <c:ptCount val="4"/>
                <c:pt idx="0">
                  <c:v>291332</c:v>
                </c:pt>
                <c:pt idx="1">
                  <c:v>280588</c:v>
                </c:pt>
                <c:pt idx="2">
                  <c:v>274485</c:v>
                </c:pt>
                <c:pt idx="3">
                  <c:v>260955</c:v>
                </c:pt>
              </c:numCache>
            </c:numRef>
          </c:val>
        </c:ser>
        <c:ser>
          <c:idx val="1"/>
          <c:order val="1"/>
          <c:tx>
            <c:strRef>
              <c:f>'26表'!$C$55</c:f>
              <c:strCache>
                <c:ptCount val="1"/>
                <c:pt idx="0">
                  <c:v>東分館</c:v>
                </c:pt>
              </c:strCache>
            </c:strRef>
          </c:tx>
          <c:spPr>
            <a:pattFill prst="pct20">
              <a:fgClr>
                <a:schemeClr val="tx1"/>
              </a:fgClr>
              <a:bgClr>
                <a:schemeClr val="bg1"/>
              </a:bgClr>
            </a:pattFill>
            <a:ln>
              <a:solidFill>
                <a:schemeClr val="tx1"/>
              </a:solidFill>
            </a:ln>
          </c:spPr>
          <c:invertIfNegative val="0"/>
          <c:dLbls>
            <c:dLbl>
              <c:idx val="0"/>
              <c:layout>
                <c:manualLayout>
                  <c:x val="4.9556598852373498E-2"/>
                  <c:y val="-1.6733601070950468E-3"/>
                </c:manualLayout>
              </c:layout>
              <c:showLegendKey val="0"/>
              <c:showVal val="1"/>
              <c:showCatName val="0"/>
              <c:showSerName val="0"/>
              <c:showPercent val="0"/>
              <c:showBubbleSize val="0"/>
            </c:dLbl>
            <c:dLbl>
              <c:idx val="1"/>
              <c:layout>
                <c:manualLayout>
                  <c:x val="4.1731872717788214E-2"/>
                  <c:y val="-5.0200803212851405E-3"/>
                </c:manualLayout>
              </c:layout>
              <c:showLegendKey val="0"/>
              <c:showVal val="1"/>
              <c:showCatName val="0"/>
              <c:showSerName val="0"/>
              <c:showPercent val="0"/>
              <c:showBubbleSize val="0"/>
            </c:dLbl>
            <c:dLbl>
              <c:idx val="2"/>
              <c:layout>
                <c:manualLayout>
                  <c:x val="4.4340114762649971E-2"/>
                  <c:y val="-3.3467202141900937E-3"/>
                </c:manualLayout>
              </c:layout>
              <c:showLegendKey val="0"/>
              <c:showVal val="1"/>
              <c:showCatName val="0"/>
              <c:showSerName val="0"/>
              <c:showPercent val="0"/>
              <c:showBubbleSize val="0"/>
            </c:dLbl>
            <c:dLbl>
              <c:idx val="3"/>
              <c:layout>
                <c:manualLayout>
                  <c:x val="3.9123630672926353E-2"/>
                  <c:y val="0"/>
                </c:manualLayout>
              </c:layout>
              <c:showLegendKey val="0"/>
              <c:showVal val="1"/>
              <c:showCatName val="0"/>
              <c:showSerName val="0"/>
              <c:showPercent val="0"/>
              <c:showBubbleSize val="0"/>
            </c:dLbl>
            <c:txPr>
              <a:bodyPr/>
              <a:lstStyle/>
              <a:p>
                <a:pPr>
                  <a:defRPr>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dLbls>
          <c:cat>
            <c:strRef>
              <c:f>'26表'!$D$53:$G$53</c:f>
              <c:strCache>
                <c:ptCount val="4"/>
                <c:pt idx="0">
                  <c:v>23年度</c:v>
                </c:pt>
                <c:pt idx="1">
                  <c:v>24年度</c:v>
                </c:pt>
                <c:pt idx="2">
                  <c:v>25年度</c:v>
                </c:pt>
                <c:pt idx="3">
                  <c:v>26年度</c:v>
                </c:pt>
              </c:strCache>
            </c:strRef>
          </c:cat>
          <c:val>
            <c:numRef>
              <c:f>'26表'!$D$55:$G$55</c:f>
              <c:numCache>
                <c:formatCode>#,##0_ </c:formatCode>
                <c:ptCount val="4"/>
                <c:pt idx="0">
                  <c:v>157766</c:v>
                </c:pt>
                <c:pt idx="1">
                  <c:v>162115</c:v>
                </c:pt>
                <c:pt idx="2">
                  <c:v>161983</c:v>
                </c:pt>
                <c:pt idx="3">
                  <c:v>166882</c:v>
                </c:pt>
              </c:numCache>
            </c:numRef>
          </c:val>
        </c:ser>
        <c:ser>
          <c:idx val="2"/>
          <c:order val="2"/>
          <c:tx>
            <c:strRef>
              <c:f>'26表'!$C$56</c:f>
              <c:strCache>
                <c:ptCount val="1"/>
                <c:pt idx="0">
                  <c:v>粟野館</c:v>
                </c:pt>
              </c:strCache>
            </c:strRef>
          </c:tx>
          <c:spPr>
            <a:solidFill>
              <a:schemeClr val="tx1">
                <a:lumMod val="50000"/>
                <a:lumOff val="50000"/>
              </a:schemeClr>
            </a:solidFill>
            <a:ln>
              <a:solidFill>
                <a:schemeClr val="tx1"/>
              </a:solidFill>
            </a:ln>
          </c:spPr>
          <c:invertIfNegative val="0"/>
          <c:dLbls>
            <c:dLbl>
              <c:idx val="0"/>
              <c:layout>
                <c:manualLayout>
                  <c:x val="2.8690662493479395E-2"/>
                  <c:y val="-3.3467202141900937E-3"/>
                </c:manualLayout>
              </c:layout>
              <c:showLegendKey val="0"/>
              <c:showVal val="1"/>
              <c:showCatName val="0"/>
              <c:showSerName val="0"/>
              <c:showPercent val="0"/>
              <c:showBubbleSize val="0"/>
            </c:dLbl>
            <c:dLbl>
              <c:idx val="1"/>
              <c:layout>
                <c:manualLayout>
                  <c:x val="2.8690662493479395E-2"/>
                  <c:y val="0"/>
                </c:manualLayout>
              </c:layout>
              <c:showLegendKey val="0"/>
              <c:showVal val="1"/>
              <c:showCatName val="0"/>
              <c:showSerName val="0"/>
              <c:showPercent val="0"/>
              <c:showBubbleSize val="0"/>
            </c:dLbl>
            <c:dLbl>
              <c:idx val="2"/>
              <c:layout>
                <c:manualLayout>
                  <c:x val="2.6082420448617631E-2"/>
                  <c:y val="-5.0200803212851405E-3"/>
                </c:manualLayout>
              </c:layout>
              <c:showLegendKey val="0"/>
              <c:showVal val="1"/>
              <c:showCatName val="0"/>
              <c:showSerName val="0"/>
              <c:showPercent val="0"/>
              <c:showBubbleSize val="0"/>
            </c:dLbl>
            <c:dLbl>
              <c:idx val="3"/>
              <c:layout>
                <c:manualLayout>
                  <c:x val="3.6515388628064686E-2"/>
                  <c:y val="-6.6934404283801874E-3"/>
                </c:manualLayout>
              </c:layout>
              <c:showLegendKey val="0"/>
              <c:showVal val="1"/>
              <c:showCatName val="0"/>
              <c:showSerName val="0"/>
              <c:showPercent val="0"/>
              <c:showBubbleSize val="0"/>
            </c:dLbl>
            <c:txPr>
              <a:bodyPr/>
              <a:lstStyle/>
              <a:p>
                <a:pPr>
                  <a:defRPr>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dLbls>
          <c:cat>
            <c:strRef>
              <c:f>'26表'!$D$53:$G$53</c:f>
              <c:strCache>
                <c:ptCount val="4"/>
                <c:pt idx="0">
                  <c:v>23年度</c:v>
                </c:pt>
                <c:pt idx="1">
                  <c:v>24年度</c:v>
                </c:pt>
                <c:pt idx="2">
                  <c:v>25年度</c:v>
                </c:pt>
                <c:pt idx="3">
                  <c:v>26年度</c:v>
                </c:pt>
              </c:strCache>
            </c:strRef>
          </c:cat>
          <c:val>
            <c:numRef>
              <c:f>'26表'!$D$56:$G$56</c:f>
              <c:numCache>
                <c:formatCode>#,##0_ </c:formatCode>
                <c:ptCount val="4"/>
                <c:pt idx="0">
                  <c:v>51085</c:v>
                </c:pt>
                <c:pt idx="1">
                  <c:v>51867</c:v>
                </c:pt>
                <c:pt idx="2">
                  <c:v>50507</c:v>
                </c:pt>
                <c:pt idx="3">
                  <c:v>48902</c:v>
                </c:pt>
              </c:numCache>
            </c:numRef>
          </c:val>
        </c:ser>
        <c:dLbls>
          <c:showLegendKey val="0"/>
          <c:showVal val="0"/>
          <c:showCatName val="0"/>
          <c:showSerName val="0"/>
          <c:showPercent val="0"/>
          <c:showBubbleSize val="0"/>
        </c:dLbls>
        <c:gapWidth val="75"/>
        <c:shape val="box"/>
        <c:axId val="63377408"/>
        <c:axId val="63378944"/>
        <c:axId val="0"/>
      </c:bar3DChart>
      <c:catAx>
        <c:axId val="63377408"/>
        <c:scaling>
          <c:orientation val="minMax"/>
        </c:scaling>
        <c:delete val="0"/>
        <c:axPos val="b"/>
        <c:numFmt formatCode="General" sourceLinked="1"/>
        <c:majorTickMark val="none"/>
        <c:minorTickMark val="none"/>
        <c:tickLblPos val="nextTo"/>
        <c:txPr>
          <a:bodyPr/>
          <a:lstStyle/>
          <a:p>
            <a:pPr>
              <a:defRPr>
                <a:latin typeface="+mn-ea"/>
                <a:ea typeface="+mn-ea"/>
              </a:defRPr>
            </a:pPr>
            <a:endParaRPr lang="ja-JP"/>
          </a:p>
        </c:txPr>
        <c:crossAx val="63378944"/>
        <c:crosses val="autoZero"/>
        <c:auto val="1"/>
        <c:lblAlgn val="ctr"/>
        <c:lblOffset val="100"/>
        <c:noMultiLvlLbl val="0"/>
      </c:catAx>
      <c:valAx>
        <c:axId val="63378944"/>
        <c:scaling>
          <c:orientation val="minMax"/>
        </c:scaling>
        <c:delete val="0"/>
        <c:axPos val="l"/>
        <c:numFmt formatCode="#,##0_ " sourceLinked="1"/>
        <c:majorTickMark val="none"/>
        <c:minorTickMark val="none"/>
        <c:tickLblPos val="nextTo"/>
        <c:txPr>
          <a:bodyPr/>
          <a:lstStyle/>
          <a:p>
            <a:pPr>
              <a:defRPr>
                <a:latin typeface="ＭＳ Ｐ明朝" panose="02020600040205080304" pitchFamily="18" charset="-128"/>
                <a:ea typeface="ＭＳ Ｐ明朝" panose="02020600040205080304" pitchFamily="18" charset="-128"/>
              </a:defRPr>
            </a:pPr>
            <a:endParaRPr lang="ja-JP"/>
          </a:p>
        </c:txPr>
        <c:crossAx val="63377408"/>
        <c:crosses val="autoZero"/>
        <c:crossBetween val="between"/>
      </c:valAx>
      <c:spPr>
        <a:noFill/>
        <a:ln w="25400">
          <a:noFill/>
        </a:ln>
      </c:spPr>
    </c:plotArea>
    <c:legend>
      <c:legendPos val="b"/>
      <c:layout>
        <c:manualLayout>
          <c:xMode val="edge"/>
          <c:yMode val="edge"/>
          <c:x val="0.26255862330513408"/>
          <c:y val="0.90307473151849826"/>
          <c:w val="0.44742845985453533"/>
          <c:h val="3.0259277580003796E-2"/>
        </c:manualLayout>
      </c:layout>
      <c:overlay val="0"/>
      <c:spPr>
        <a:ln>
          <a:solidFill>
            <a:schemeClr val="tx1"/>
          </a:solidFill>
        </a:ln>
      </c:spPr>
      <c:txPr>
        <a:bodyPr/>
        <a:lstStyle/>
        <a:p>
          <a:pPr>
            <a:defRPr>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printSettings>
    <c:headerFooter/>
    <c:pageMargins b="0.75" l="0.7" r="0.7" t="0.75" header="0.3" footer="0.3"/>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200"/>
              <a:t>県議会議員選挙投票率の推移</a:t>
            </a:r>
            <a:endParaRPr lang="en-US" altLang="ja-JP" sz="1200"/>
          </a:p>
          <a:p>
            <a:pPr>
              <a:defRPr/>
            </a:pPr>
            <a:r>
              <a:rPr lang="ja-JP" altLang="en-US" sz="900"/>
              <a:t>（単位：％）</a:t>
            </a:r>
          </a:p>
        </c:rich>
      </c:tx>
      <c:layout>
        <c:manualLayout>
          <c:xMode val="edge"/>
          <c:yMode val="edge"/>
          <c:x val="0.30335411198600176"/>
          <c:y val="5.8641975308641972E-2"/>
        </c:manualLayout>
      </c:layout>
      <c:overlay val="1"/>
    </c:title>
    <c:autoTitleDeleted val="0"/>
    <c:plotArea>
      <c:layout>
        <c:manualLayout>
          <c:layoutTarget val="inner"/>
          <c:xMode val="edge"/>
          <c:yMode val="edge"/>
          <c:x val="9.9363517060367459E-2"/>
          <c:y val="0.1392053076698746"/>
          <c:w val="0.87008092738407694"/>
          <c:h val="0.70669121220958486"/>
        </c:manualLayout>
      </c:layout>
      <c:barChart>
        <c:barDir val="col"/>
        <c:grouping val="clustered"/>
        <c:varyColors val="0"/>
        <c:ser>
          <c:idx val="0"/>
          <c:order val="0"/>
          <c:tx>
            <c:strRef>
              <c:f>'27表'!$B$57:$B$58</c:f>
              <c:strCache>
                <c:ptCount val="1"/>
                <c:pt idx="0">
                  <c:v>投票率 男</c:v>
                </c:pt>
              </c:strCache>
            </c:strRef>
          </c:tx>
          <c:spPr>
            <a:pattFill prst="dkUpDiag">
              <a:fgClr>
                <a:schemeClr val="tx1"/>
              </a:fgClr>
              <a:bgClr>
                <a:schemeClr val="bg1"/>
              </a:bgClr>
            </a:pattFill>
            <a:ln>
              <a:solidFill>
                <a:schemeClr val="tx1"/>
              </a:solidFill>
            </a:ln>
          </c:spPr>
          <c:invertIfNegative val="0"/>
          <c:dLbls>
            <c:showLegendKey val="0"/>
            <c:showVal val="1"/>
            <c:showCatName val="0"/>
            <c:showSerName val="0"/>
            <c:showPercent val="0"/>
            <c:showBubbleSize val="0"/>
            <c:showLeaderLines val="0"/>
          </c:dLbls>
          <c:cat>
            <c:strRef>
              <c:f>'27表'!$A$59:$A$62</c:f>
              <c:strCache>
                <c:ptCount val="4"/>
                <c:pt idx="0">
                  <c:v>平成15年</c:v>
                </c:pt>
                <c:pt idx="1">
                  <c:v>平成19年</c:v>
                </c:pt>
                <c:pt idx="2">
                  <c:v>平成23年</c:v>
                </c:pt>
                <c:pt idx="3">
                  <c:v>平成27年</c:v>
                </c:pt>
              </c:strCache>
            </c:strRef>
          </c:cat>
          <c:val>
            <c:numRef>
              <c:f>'27表'!$B$59:$B$62</c:f>
              <c:numCache>
                <c:formatCode>0.0_ </c:formatCode>
                <c:ptCount val="4"/>
                <c:pt idx="0">
                  <c:v>52.780605927189669</c:v>
                </c:pt>
                <c:pt idx="2">
                  <c:v>45.900184842883547</c:v>
                </c:pt>
                <c:pt idx="3">
                  <c:v>47.25</c:v>
                </c:pt>
              </c:numCache>
            </c:numRef>
          </c:val>
        </c:ser>
        <c:ser>
          <c:idx val="1"/>
          <c:order val="1"/>
          <c:tx>
            <c:strRef>
              <c:f>'27表'!$C$57:$C$58</c:f>
              <c:strCache>
                <c:ptCount val="1"/>
                <c:pt idx="0">
                  <c:v>投票率 女</c:v>
                </c:pt>
              </c:strCache>
            </c:strRef>
          </c:tx>
          <c:spPr>
            <a:solidFill>
              <a:schemeClr val="bg1"/>
            </a:solidFill>
            <a:ln>
              <a:solidFill>
                <a:schemeClr val="tx1"/>
              </a:solidFill>
            </a:ln>
          </c:spPr>
          <c:invertIfNegative val="0"/>
          <c:dLbls>
            <c:showLegendKey val="0"/>
            <c:showVal val="1"/>
            <c:showCatName val="0"/>
            <c:showSerName val="0"/>
            <c:showPercent val="0"/>
            <c:showBubbleSize val="0"/>
            <c:showLeaderLines val="0"/>
          </c:dLbls>
          <c:cat>
            <c:strRef>
              <c:f>'27表'!$A$59:$A$62</c:f>
              <c:strCache>
                <c:ptCount val="4"/>
                <c:pt idx="0">
                  <c:v>平成15年</c:v>
                </c:pt>
                <c:pt idx="1">
                  <c:v>平成19年</c:v>
                </c:pt>
                <c:pt idx="2">
                  <c:v>平成23年</c:v>
                </c:pt>
                <c:pt idx="3">
                  <c:v>平成27年</c:v>
                </c:pt>
              </c:strCache>
            </c:strRef>
          </c:cat>
          <c:val>
            <c:numRef>
              <c:f>'27表'!$C$59:$C$62</c:f>
              <c:numCache>
                <c:formatCode>0.0_ </c:formatCode>
                <c:ptCount val="4"/>
                <c:pt idx="0">
                  <c:v>54.467783064749341</c:v>
                </c:pt>
                <c:pt idx="2">
                  <c:v>44.357166516822026</c:v>
                </c:pt>
                <c:pt idx="3">
                  <c:v>47.65</c:v>
                </c:pt>
              </c:numCache>
            </c:numRef>
          </c:val>
        </c:ser>
        <c:ser>
          <c:idx val="2"/>
          <c:order val="2"/>
          <c:tx>
            <c:strRef>
              <c:f>'27表'!$D$57:$D$58</c:f>
              <c:strCache>
                <c:ptCount val="1"/>
                <c:pt idx="0">
                  <c:v>投票率 総数</c:v>
                </c:pt>
              </c:strCache>
            </c:strRef>
          </c:tx>
          <c:spPr>
            <a:pattFill prst="pct20">
              <a:fgClr>
                <a:schemeClr val="tx1"/>
              </a:fgClr>
              <a:bgClr>
                <a:schemeClr val="bg1"/>
              </a:bgClr>
            </a:pattFill>
            <a:ln>
              <a:solidFill>
                <a:schemeClr val="tx1"/>
              </a:solidFill>
            </a:ln>
          </c:spPr>
          <c:invertIfNegative val="0"/>
          <c:dLbls>
            <c:showLegendKey val="0"/>
            <c:showVal val="1"/>
            <c:showCatName val="0"/>
            <c:showSerName val="0"/>
            <c:showPercent val="0"/>
            <c:showBubbleSize val="0"/>
            <c:showLeaderLines val="0"/>
          </c:dLbls>
          <c:cat>
            <c:strRef>
              <c:f>'27表'!$A$59:$A$62</c:f>
              <c:strCache>
                <c:ptCount val="4"/>
                <c:pt idx="0">
                  <c:v>平成15年</c:v>
                </c:pt>
                <c:pt idx="1">
                  <c:v>平成19年</c:v>
                </c:pt>
                <c:pt idx="2">
                  <c:v>平成23年</c:v>
                </c:pt>
                <c:pt idx="3">
                  <c:v>平成27年</c:v>
                </c:pt>
              </c:strCache>
            </c:strRef>
          </c:cat>
          <c:val>
            <c:numRef>
              <c:f>'27表'!$D$59:$D$62</c:f>
              <c:numCache>
                <c:formatCode>0.0_ </c:formatCode>
                <c:ptCount val="4"/>
                <c:pt idx="0">
                  <c:v>53.643452541005651</c:v>
                </c:pt>
                <c:pt idx="2">
                  <c:v>45.11292717374247</c:v>
                </c:pt>
                <c:pt idx="3">
                  <c:v>46.87</c:v>
                </c:pt>
              </c:numCache>
            </c:numRef>
          </c:val>
        </c:ser>
        <c:dLbls>
          <c:showLegendKey val="0"/>
          <c:showVal val="0"/>
          <c:showCatName val="0"/>
          <c:showSerName val="0"/>
          <c:showPercent val="0"/>
          <c:showBubbleSize val="0"/>
        </c:dLbls>
        <c:gapWidth val="75"/>
        <c:axId val="63485056"/>
        <c:axId val="63486592"/>
      </c:barChart>
      <c:catAx>
        <c:axId val="63485056"/>
        <c:scaling>
          <c:orientation val="minMax"/>
        </c:scaling>
        <c:delete val="0"/>
        <c:axPos val="b"/>
        <c:numFmt formatCode="General" sourceLinked="1"/>
        <c:majorTickMark val="none"/>
        <c:minorTickMark val="none"/>
        <c:tickLblPos val="nextTo"/>
        <c:crossAx val="63486592"/>
        <c:crosses val="autoZero"/>
        <c:auto val="1"/>
        <c:lblAlgn val="ctr"/>
        <c:lblOffset val="100"/>
        <c:noMultiLvlLbl val="0"/>
      </c:catAx>
      <c:valAx>
        <c:axId val="63486592"/>
        <c:scaling>
          <c:orientation val="minMax"/>
        </c:scaling>
        <c:delete val="0"/>
        <c:axPos val="l"/>
        <c:numFmt formatCode="0.0_ " sourceLinked="1"/>
        <c:majorTickMark val="none"/>
        <c:minorTickMark val="none"/>
        <c:tickLblPos val="nextTo"/>
        <c:crossAx val="63485056"/>
        <c:crosses val="autoZero"/>
        <c:crossBetween val="between"/>
      </c:valAx>
    </c:plotArea>
    <c:legend>
      <c:legendPos val="b"/>
      <c:layout/>
      <c:overlay val="0"/>
      <c:spPr>
        <a:ln>
          <a:solidFill>
            <a:schemeClr val="tx1"/>
          </a:solidFill>
        </a:ln>
      </c:sp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200"/>
              <a:t>市議会議員選挙投票率の推移</a:t>
            </a:r>
            <a:endParaRPr lang="en-US" altLang="ja-JP" sz="1200"/>
          </a:p>
          <a:p>
            <a:pPr>
              <a:defRPr/>
            </a:pPr>
            <a:r>
              <a:rPr lang="ja-JP" altLang="en-US" sz="900"/>
              <a:t>（単位：％）</a:t>
            </a:r>
          </a:p>
        </c:rich>
      </c:tx>
      <c:layout>
        <c:manualLayout>
          <c:xMode val="edge"/>
          <c:yMode val="edge"/>
          <c:x val="0.30057633420822399"/>
          <c:y val="4.9407114624505928E-2"/>
        </c:manualLayout>
      </c:layout>
      <c:overlay val="1"/>
    </c:title>
    <c:autoTitleDeleted val="0"/>
    <c:plotArea>
      <c:layout>
        <c:manualLayout>
          <c:layoutTarget val="inner"/>
          <c:xMode val="edge"/>
          <c:yMode val="edge"/>
          <c:x val="9.9363517060367459E-2"/>
          <c:y val="0.10903333229591361"/>
          <c:w val="0.87008092738407694"/>
          <c:h val="0.72650840828690877"/>
        </c:manualLayout>
      </c:layout>
      <c:barChart>
        <c:barDir val="col"/>
        <c:grouping val="clustered"/>
        <c:varyColors val="0"/>
        <c:ser>
          <c:idx val="0"/>
          <c:order val="0"/>
          <c:tx>
            <c:strRef>
              <c:f>'27表'!$B$66:$B$67</c:f>
              <c:strCache>
                <c:ptCount val="1"/>
                <c:pt idx="0">
                  <c:v>投票率 男</c:v>
                </c:pt>
              </c:strCache>
            </c:strRef>
          </c:tx>
          <c:spPr>
            <a:pattFill prst="dkUpDiag">
              <a:fgClr>
                <a:schemeClr val="tx1"/>
              </a:fgClr>
              <a:bgClr>
                <a:schemeClr val="bg1"/>
              </a:bgClr>
            </a:pattFill>
            <a:ln>
              <a:solidFill>
                <a:schemeClr val="tx1"/>
              </a:solidFill>
            </a:ln>
          </c:spPr>
          <c:invertIfNegative val="0"/>
          <c:dLbls>
            <c:txPr>
              <a:bodyPr/>
              <a:lstStyle/>
              <a:p>
                <a:pPr>
                  <a:defRPr sz="900"/>
                </a:pPr>
                <a:endParaRPr lang="ja-JP"/>
              </a:p>
            </c:txPr>
            <c:showLegendKey val="0"/>
            <c:showVal val="1"/>
            <c:showCatName val="0"/>
            <c:showSerName val="0"/>
            <c:showPercent val="0"/>
            <c:showBubbleSize val="0"/>
            <c:showLeaderLines val="0"/>
          </c:dLbls>
          <c:cat>
            <c:strRef>
              <c:f>'27表'!$A$68:$A$72</c:f>
              <c:strCache>
                <c:ptCount val="5"/>
                <c:pt idx="0">
                  <c:v>平成11年</c:v>
                </c:pt>
                <c:pt idx="1">
                  <c:v>平成15年</c:v>
                </c:pt>
                <c:pt idx="2">
                  <c:v>平成19年</c:v>
                </c:pt>
                <c:pt idx="3">
                  <c:v>平成23年</c:v>
                </c:pt>
                <c:pt idx="4">
                  <c:v>平成27年</c:v>
                </c:pt>
              </c:strCache>
            </c:strRef>
          </c:cat>
          <c:val>
            <c:numRef>
              <c:f>'27表'!$B$68:$B$72</c:f>
              <c:numCache>
                <c:formatCode>0.0_ </c:formatCode>
                <c:ptCount val="5"/>
                <c:pt idx="0">
                  <c:v>71.682653318045809</c:v>
                </c:pt>
                <c:pt idx="1">
                  <c:v>62.904330201856972</c:v>
                </c:pt>
                <c:pt idx="2">
                  <c:v>61.512588656803722</c:v>
                </c:pt>
                <c:pt idx="3">
                  <c:v>57.726817103879917</c:v>
                </c:pt>
                <c:pt idx="4">
                  <c:v>55.26</c:v>
                </c:pt>
              </c:numCache>
            </c:numRef>
          </c:val>
        </c:ser>
        <c:ser>
          <c:idx val="1"/>
          <c:order val="1"/>
          <c:tx>
            <c:strRef>
              <c:f>'27表'!$C$66:$C$67</c:f>
              <c:strCache>
                <c:ptCount val="1"/>
                <c:pt idx="0">
                  <c:v>投票率 女</c:v>
                </c:pt>
              </c:strCache>
            </c:strRef>
          </c:tx>
          <c:spPr>
            <a:solidFill>
              <a:schemeClr val="bg1"/>
            </a:solidFill>
            <a:ln>
              <a:solidFill>
                <a:schemeClr val="tx1"/>
              </a:solidFill>
            </a:ln>
          </c:spPr>
          <c:invertIfNegative val="0"/>
          <c:dLbls>
            <c:txPr>
              <a:bodyPr/>
              <a:lstStyle/>
              <a:p>
                <a:pPr>
                  <a:defRPr sz="900"/>
                </a:pPr>
                <a:endParaRPr lang="ja-JP"/>
              </a:p>
            </c:txPr>
            <c:showLegendKey val="0"/>
            <c:showVal val="1"/>
            <c:showCatName val="0"/>
            <c:showSerName val="0"/>
            <c:showPercent val="0"/>
            <c:showBubbleSize val="0"/>
            <c:showLeaderLines val="0"/>
          </c:dLbls>
          <c:cat>
            <c:strRef>
              <c:f>'27表'!$A$68:$A$72</c:f>
              <c:strCache>
                <c:ptCount val="5"/>
                <c:pt idx="0">
                  <c:v>平成11年</c:v>
                </c:pt>
                <c:pt idx="1">
                  <c:v>平成15年</c:v>
                </c:pt>
                <c:pt idx="2">
                  <c:v>平成19年</c:v>
                </c:pt>
                <c:pt idx="3">
                  <c:v>平成23年</c:v>
                </c:pt>
                <c:pt idx="4">
                  <c:v>平成27年</c:v>
                </c:pt>
              </c:strCache>
            </c:strRef>
          </c:cat>
          <c:val>
            <c:numRef>
              <c:f>'27表'!$C$68:$C$72</c:f>
              <c:numCache>
                <c:formatCode>0.0_ </c:formatCode>
                <c:ptCount val="5"/>
                <c:pt idx="0">
                  <c:v>76.044538422419095</c:v>
                </c:pt>
                <c:pt idx="1">
                  <c:v>66.833119820126015</c:v>
                </c:pt>
                <c:pt idx="2">
                  <c:v>64.137657674461991</c:v>
                </c:pt>
                <c:pt idx="3">
                  <c:v>60.102530335810364</c:v>
                </c:pt>
                <c:pt idx="4">
                  <c:v>54.21</c:v>
                </c:pt>
              </c:numCache>
            </c:numRef>
          </c:val>
        </c:ser>
        <c:ser>
          <c:idx val="2"/>
          <c:order val="2"/>
          <c:tx>
            <c:strRef>
              <c:f>'27表'!$D$66:$D$67</c:f>
              <c:strCache>
                <c:ptCount val="1"/>
                <c:pt idx="0">
                  <c:v>投票率 総数</c:v>
                </c:pt>
              </c:strCache>
            </c:strRef>
          </c:tx>
          <c:spPr>
            <a:pattFill prst="pct20">
              <a:fgClr>
                <a:schemeClr val="tx1"/>
              </a:fgClr>
              <a:bgClr>
                <a:schemeClr val="bg1"/>
              </a:bgClr>
            </a:pattFill>
            <a:ln>
              <a:solidFill>
                <a:schemeClr val="tx1"/>
              </a:solidFill>
            </a:ln>
          </c:spPr>
          <c:invertIfNegative val="0"/>
          <c:dLbls>
            <c:txPr>
              <a:bodyPr/>
              <a:lstStyle/>
              <a:p>
                <a:pPr>
                  <a:defRPr sz="900"/>
                </a:pPr>
                <a:endParaRPr lang="ja-JP"/>
              </a:p>
            </c:txPr>
            <c:showLegendKey val="0"/>
            <c:showVal val="1"/>
            <c:showCatName val="0"/>
            <c:showSerName val="0"/>
            <c:showPercent val="0"/>
            <c:showBubbleSize val="0"/>
            <c:showLeaderLines val="0"/>
          </c:dLbls>
          <c:cat>
            <c:strRef>
              <c:f>'27表'!$A$68:$A$72</c:f>
              <c:strCache>
                <c:ptCount val="5"/>
                <c:pt idx="0">
                  <c:v>平成11年</c:v>
                </c:pt>
                <c:pt idx="1">
                  <c:v>平成15年</c:v>
                </c:pt>
                <c:pt idx="2">
                  <c:v>平成19年</c:v>
                </c:pt>
                <c:pt idx="3">
                  <c:v>平成23年</c:v>
                </c:pt>
                <c:pt idx="4">
                  <c:v>平成27年</c:v>
                </c:pt>
              </c:strCache>
            </c:strRef>
          </c:cat>
          <c:val>
            <c:numRef>
              <c:f>'27表'!$D$68:$D$72</c:f>
              <c:numCache>
                <c:formatCode>0.0_ </c:formatCode>
                <c:ptCount val="5"/>
                <c:pt idx="0">
                  <c:v>73.911378555798677</c:v>
                </c:pt>
                <c:pt idx="1">
                  <c:v>64.914392723381482</c:v>
                </c:pt>
                <c:pt idx="2">
                  <c:v>62.854214828761414</c:v>
                </c:pt>
                <c:pt idx="3">
                  <c:v>58.937753964543852</c:v>
                </c:pt>
                <c:pt idx="4">
                  <c:v>56.26</c:v>
                </c:pt>
              </c:numCache>
            </c:numRef>
          </c:val>
        </c:ser>
        <c:dLbls>
          <c:showLegendKey val="0"/>
          <c:showVal val="0"/>
          <c:showCatName val="0"/>
          <c:showSerName val="0"/>
          <c:showPercent val="0"/>
          <c:showBubbleSize val="0"/>
        </c:dLbls>
        <c:gapWidth val="75"/>
        <c:axId val="64120320"/>
        <c:axId val="64121856"/>
      </c:barChart>
      <c:catAx>
        <c:axId val="64120320"/>
        <c:scaling>
          <c:orientation val="minMax"/>
        </c:scaling>
        <c:delete val="0"/>
        <c:axPos val="b"/>
        <c:numFmt formatCode="General" sourceLinked="1"/>
        <c:majorTickMark val="none"/>
        <c:minorTickMark val="none"/>
        <c:tickLblPos val="nextTo"/>
        <c:crossAx val="64121856"/>
        <c:crosses val="autoZero"/>
        <c:auto val="1"/>
        <c:lblAlgn val="ctr"/>
        <c:lblOffset val="100"/>
        <c:noMultiLvlLbl val="0"/>
      </c:catAx>
      <c:valAx>
        <c:axId val="64121856"/>
        <c:scaling>
          <c:orientation val="minMax"/>
        </c:scaling>
        <c:delete val="0"/>
        <c:axPos val="l"/>
        <c:numFmt formatCode="0.0_ " sourceLinked="1"/>
        <c:majorTickMark val="none"/>
        <c:minorTickMark val="none"/>
        <c:tickLblPos val="nextTo"/>
        <c:crossAx val="64120320"/>
        <c:crosses val="autoZero"/>
        <c:crossBetween val="between"/>
      </c:valAx>
    </c:plotArea>
    <c:legend>
      <c:legendPos val="b"/>
      <c:overlay val="0"/>
      <c:spPr>
        <a:ln>
          <a:solidFill>
            <a:schemeClr val="tx1"/>
          </a:solidFill>
        </a:ln>
      </c:spPr>
    </c:legend>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29表　救急業務の推移</a:t>
            </a:r>
          </a:p>
        </c:rich>
      </c:tx>
      <c:layout>
        <c:manualLayout>
          <c:xMode val="edge"/>
          <c:yMode val="edge"/>
          <c:x val="0.34241101806718605"/>
          <c:y val="1.3253963758127357E-3"/>
        </c:manualLayout>
      </c:layout>
      <c:overlay val="0"/>
      <c:spPr>
        <a:noFill/>
        <a:ln w="25400">
          <a:noFill/>
        </a:ln>
      </c:spPr>
    </c:title>
    <c:autoTitleDeleted val="0"/>
    <c:plotArea>
      <c:layout>
        <c:manualLayout>
          <c:layoutTarget val="inner"/>
          <c:xMode val="edge"/>
          <c:yMode val="edge"/>
          <c:x val="7.8056020785407063E-2"/>
          <c:y val="0.1273792093704246"/>
          <c:w val="0.91605367789666403"/>
          <c:h val="0.82723279648609083"/>
        </c:manualLayout>
      </c:layout>
      <c:barChart>
        <c:barDir val="col"/>
        <c:grouping val="clustered"/>
        <c:varyColors val="0"/>
        <c:ser>
          <c:idx val="0"/>
          <c:order val="0"/>
          <c:tx>
            <c:strRef>
              <c:f>'29表'!$B$44</c:f>
              <c:strCache>
                <c:ptCount val="1"/>
                <c:pt idx="0">
                  <c:v>搬送人員</c:v>
                </c:pt>
              </c:strCache>
            </c:strRef>
          </c:tx>
          <c:spPr>
            <a:solidFill>
              <a:srgbClr val="FFFFFF"/>
            </a:solidFill>
            <a:ln w="12700">
              <a:solidFill>
                <a:srgbClr val="000000"/>
              </a:solidFill>
              <a:prstDash val="solid"/>
            </a:ln>
          </c:spPr>
          <c:invertIfNegative val="0"/>
          <c:dLbls>
            <c:dLbl>
              <c:idx val="0"/>
              <c:layout>
                <c:manualLayout>
                  <c:x val="6.4609979308142033E-4"/>
                  <c:y val="5.5384039225312666E-3"/>
                </c:manualLayout>
              </c:layout>
              <c:dLblPos val="outEnd"/>
              <c:showLegendKey val="0"/>
              <c:showVal val="1"/>
              <c:showCatName val="0"/>
              <c:showSerName val="0"/>
              <c:showPercent val="0"/>
              <c:showBubbleSize val="0"/>
            </c:dLbl>
            <c:dLbl>
              <c:idx val="1"/>
              <c:layout>
                <c:manualLayout>
                  <c:x val="-4.5664271439753166E-3"/>
                  <c:y val="7.4585259565833808E-3"/>
                </c:manualLayout>
              </c:layout>
              <c:dLblPos val="outEnd"/>
              <c:showLegendKey val="0"/>
              <c:showVal val="1"/>
              <c:showCatName val="0"/>
              <c:showSerName val="0"/>
              <c:showPercent val="0"/>
              <c:showBubbleSize val="0"/>
            </c:dLbl>
            <c:dLbl>
              <c:idx val="2"/>
              <c:layout>
                <c:manualLayout>
                  <c:x val="-9.7880378917400233E-3"/>
                  <c:y val="5.9467456758241569E-3"/>
                </c:manualLayout>
              </c:layout>
              <c:dLblPos val="outEnd"/>
              <c:showLegendKey val="0"/>
              <c:showVal val="1"/>
              <c:showCatName val="0"/>
              <c:showSerName val="0"/>
              <c:showPercent val="0"/>
              <c:showBubbleSize val="0"/>
            </c:dLbl>
            <c:dLbl>
              <c:idx val="3"/>
              <c:layout>
                <c:manualLayout>
                  <c:x val="-6.6137566137566134E-3"/>
                  <c:y val="5.9952038369304557E-3"/>
                </c:manualLayout>
              </c:layout>
              <c:dLblPos val="outEnd"/>
              <c:showLegendKey val="0"/>
              <c:showVal val="1"/>
              <c:showCatName val="0"/>
              <c:showSerName val="0"/>
              <c:showPercent val="0"/>
              <c:showBubbleSize val="0"/>
            </c:dLbl>
            <c:dLbl>
              <c:idx val="4"/>
              <c:layout>
                <c:manualLayout>
                  <c:x val="-1.1022927689594356E-2"/>
                  <c:y val="5.9952038369304557E-3"/>
                </c:manualLayout>
              </c:layout>
              <c:dLblPos val="outEnd"/>
              <c:showLegendKey val="0"/>
              <c:showVal val="1"/>
              <c:showCatName val="0"/>
              <c:showSerName val="0"/>
              <c:showPercent val="0"/>
              <c:showBubbleSize val="0"/>
            </c:dLbl>
            <c:dLbl>
              <c:idx val="5"/>
              <c:layout>
                <c:manualLayout>
                  <c:x val="-7.7615298087739034E-3"/>
                  <c:y val="3.953687443745791E-3"/>
                </c:manualLayout>
              </c:layout>
              <c:dLblPos val="outEnd"/>
              <c:showLegendKey val="0"/>
              <c:showVal val="1"/>
              <c:showCatName val="0"/>
              <c:showSerName val="0"/>
              <c:showPercent val="0"/>
              <c:showBubbleSize val="0"/>
            </c:dLbl>
            <c:dLbl>
              <c:idx val="6"/>
              <c:layout>
                <c:manualLayout>
                  <c:x val="-8.5829996255716804E-3"/>
                  <c:y val="2.9892822694380936E-3"/>
                </c:manualLayout>
              </c:layout>
              <c:dLblPos val="outEnd"/>
              <c:showLegendKey val="0"/>
              <c:showVal val="1"/>
              <c:showCatName val="0"/>
              <c:showSerName val="0"/>
              <c:showPercent val="0"/>
              <c:showBubbleSize val="0"/>
            </c:dLbl>
            <c:dLbl>
              <c:idx val="7"/>
              <c:layout>
                <c:manualLayout>
                  <c:x val="-4.9680797183846472E-3"/>
                  <c:y val="3.0788977146523912E-3"/>
                </c:manualLayout>
              </c:layout>
              <c:dLblPos val="outEnd"/>
              <c:showLegendKey val="0"/>
              <c:showVal val="1"/>
              <c:showCatName val="0"/>
              <c:showSerName val="0"/>
              <c:showPercent val="0"/>
              <c:showBubbleSize val="0"/>
            </c:dLbl>
            <c:dLbl>
              <c:idx val="8"/>
              <c:layout>
                <c:manualLayout>
                  <c:x val="-8.7167807371428749E-3"/>
                  <c:y val="1.8637860604173971E-3"/>
                </c:manualLayout>
              </c:layout>
              <c:dLblPos val="outEnd"/>
              <c:showLegendKey val="0"/>
              <c:showVal val="1"/>
              <c:showCatName val="0"/>
              <c:showSerName val="0"/>
              <c:showPercent val="0"/>
              <c:showBubbleSize val="0"/>
            </c:dLbl>
            <c:dLbl>
              <c:idx val="9"/>
              <c:layout>
                <c:manualLayout>
                  <c:x val="-1.3938391484907555E-2"/>
                  <c:y val="2.0045883722806836E-3"/>
                </c:manualLayout>
              </c:layout>
              <c:dLblPos val="outEnd"/>
              <c:showLegendKey val="0"/>
              <c:showVal val="1"/>
              <c:showCatName val="0"/>
              <c:showSerName val="0"/>
              <c:showPercent val="0"/>
              <c:showBubbleSize val="0"/>
            </c:dLbl>
            <c:dLbl>
              <c:idx val="10"/>
              <c:layout>
                <c:manualLayout>
                  <c:x val="-1.032347157772052E-2"/>
                  <c:y val="3.9994927427629504E-3"/>
                </c:manualLayout>
              </c:layout>
              <c:dLblPos val="outEnd"/>
              <c:showLegendKey val="0"/>
              <c:showVal val="1"/>
              <c:showCatName val="0"/>
              <c:showSerName val="0"/>
              <c:showPercent val="0"/>
              <c:showBubbleSize val="0"/>
            </c:dLbl>
            <c:numFmt formatCode="#,##0_ "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dLblPos val="outEnd"/>
            <c:showLegendKey val="0"/>
            <c:showVal val="1"/>
            <c:showCatName val="0"/>
            <c:showSerName val="0"/>
            <c:showPercent val="0"/>
            <c:showBubbleSize val="0"/>
            <c:showLeaderLines val="0"/>
          </c:dLbls>
          <c:cat>
            <c:strRef>
              <c:f>'29表'!$A$45:$A$55</c:f>
              <c:strCache>
                <c:ptCount val="11"/>
                <c:pt idx="0">
                  <c:v>16年</c:v>
                </c:pt>
                <c:pt idx="1">
                  <c:v>17年</c:v>
                </c:pt>
                <c:pt idx="2">
                  <c:v>18年</c:v>
                </c:pt>
                <c:pt idx="3">
                  <c:v>19年</c:v>
                </c:pt>
                <c:pt idx="4">
                  <c:v>20年</c:v>
                </c:pt>
                <c:pt idx="5">
                  <c:v>21年</c:v>
                </c:pt>
                <c:pt idx="6">
                  <c:v>22年</c:v>
                </c:pt>
                <c:pt idx="7">
                  <c:v>23年</c:v>
                </c:pt>
                <c:pt idx="8">
                  <c:v>24年</c:v>
                </c:pt>
                <c:pt idx="9">
                  <c:v>25年</c:v>
                </c:pt>
                <c:pt idx="10">
                  <c:v>26年</c:v>
                </c:pt>
              </c:strCache>
            </c:strRef>
          </c:cat>
          <c:val>
            <c:numRef>
              <c:f>'29表'!$B$45:$B$55</c:f>
              <c:numCache>
                <c:formatCode>General</c:formatCode>
                <c:ptCount val="11"/>
                <c:pt idx="0">
                  <c:v>3087</c:v>
                </c:pt>
                <c:pt idx="1">
                  <c:v>3175</c:v>
                </c:pt>
                <c:pt idx="2">
                  <c:v>3180</c:v>
                </c:pt>
                <c:pt idx="3">
                  <c:v>3053</c:v>
                </c:pt>
                <c:pt idx="4">
                  <c:v>3125</c:v>
                </c:pt>
                <c:pt idx="5">
                  <c:v>3154</c:v>
                </c:pt>
                <c:pt idx="6">
                  <c:v>3284</c:v>
                </c:pt>
                <c:pt idx="7">
                  <c:v>3576</c:v>
                </c:pt>
                <c:pt idx="8">
                  <c:v>3620</c:v>
                </c:pt>
                <c:pt idx="9">
                  <c:v>3681</c:v>
                </c:pt>
                <c:pt idx="10">
                  <c:v>3772</c:v>
                </c:pt>
              </c:numCache>
            </c:numRef>
          </c:val>
        </c:ser>
        <c:ser>
          <c:idx val="1"/>
          <c:order val="1"/>
          <c:tx>
            <c:strRef>
              <c:f>'29表'!$C$44</c:f>
              <c:strCache>
                <c:ptCount val="1"/>
                <c:pt idx="0">
                  <c:v>出動件数</c:v>
                </c:pt>
              </c:strCache>
            </c:strRef>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3693218903192655E-3"/>
                  <c:y val="-1.6306954436450839E-2"/>
                </c:manualLayout>
              </c:layout>
              <c:dLblPos val="outEnd"/>
              <c:showLegendKey val="0"/>
              <c:showVal val="1"/>
              <c:showCatName val="0"/>
              <c:showSerName val="0"/>
              <c:showPercent val="0"/>
              <c:showBubbleSize val="0"/>
            </c:dLbl>
            <c:dLbl>
              <c:idx val="1"/>
              <c:layout>
                <c:manualLayout>
                  <c:x val="3.7523087391853798E-3"/>
                  <c:y val="-5.3684611366025294E-3"/>
                </c:manualLayout>
              </c:layout>
              <c:dLblPos val="outEnd"/>
              <c:showLegendKey val="0"/>
              <c:showVal val="1"/>
              <c:showCatName val="0"/>
              <c:showSerName val="0"/>
              <c:showPercent val="0"/>
              <c:showBubbleSize val="0"/>
            </c:dLbl>
            <c:dLbl>
              <c:idx val="2"/>
              <c:layout>
                <c:manualLayout>
                  <c:x val="8.0901345665125197E-3"/>
                  <c:y val="-2.5222341811590096E-3"/>
                </c:manualLayout>
              </c:layout>
              <c:dLblPos val="outEnd"/>
              <c:showLegendKey val="0"/>
              <c:showVal val="1"/>
              <c:showCatName val="0"/>
              <c:showSerName val="0"/>
              <c:showPercent val="0"/>
              <c:showBubbleSize val="0"/>
            </c:dLbl>
            <c:dLbl>
              <c:idx val="3"/>
              <c:layout>
                <c:manualLayout>
                  <c:x val="5.8322570789762392E-3"/>
                  <c:y val="-1.644039099429118E-2"/>
                </c:manualLayout>
              </c:layout>
              <c:dLblPos val="outEnd"/>
              <c:showLegendKey val="0"/>
              <c:showVal val="1"/>
              <c:showCatName val="0"/>
              <c:showSerName val="0"/>
              <c:showPercent val="0"/>
              <c:showBubbleSize val="0"/>
            </c:dLbl>
            <c:dLbl>
              <c:idx val="4"/>
              <c:layout>
                <c:manualLayout>
                  <c:x val="3.5561527031343306E-3"/>
                  <c:y val="-5.5618497328121753E-3"/>
                </c:manualLayout>
              </c:layout>
              <c:dLblPos val="outEnd"/>
              <c:showLegendKey val="0"/>
              <c:showVal val="1"/>
              <c:showCatName val="0"/>
              <c:showSerName val="0"/>
              <c:showPercent val="0"/>
              <c:showBubbleSize val="0"/>
            </c:dLbl>
            <c:dLbl>
              <c:idx val="5"/>
              <c:layout>
                <c:manualLayout>
                  <c:x val="5.3916871502173336E-4"/>
                  <c:y val="-4.9966326151677084E-3"/>
                </c:manualLayout>
              </c:layout>
              <c:dLblPos val="outEnd"/>
              <c:showLegendKey val="0"/>
              <c:showVal val="1"/>
              <c:showCatName val="0"/>
              <c:showSerName val="0"/>
              <c:showPercent val="0"/>
              <c:showBubbleSize val="0"/>
            </c:dLbl>
            <c:dLbl>
              <c:idx val="6"/>
              <c:layout>
                <c:manualLayout>
                  <c:x val="-9.9622963796192152E-4"/>
                  <c:y val="2.4259332691327251E-3"/>
                </c:manualLayout>
              </c:layout>
              <c:dLblPos val="outEnd"/>
              <c:showLegendKey val="0"/>
              <c:showVal val="1"/>
              <c:showCatName val="0"/>
              <c:showSerName val="0"/>
              <c:showPercent val="0"/>
              <c:showBubbleSize val="0"/>
            </c:dLbl>
            <c:dLbl>
              <c:idx val="7"/>
              <c:layout>
                <c:manualLayout>
                  <c:x val="-3.2631337749447985E-3"/>
                  <c:y val="-3.1294649319914148E-3"/>
                </c:manualLayout>
              </c:layout>
              <c:dLblPos val="outEnd"/>
              <c:showLegendKey val="0"/>
              <c:showVal val="1"/>
              <c:showCatName val="0"/>
              <c:showSerName val="0"/>
              <c:showPercent val="0"/>
              <c:showBubbleSize val="0"/>
            </c:dLbl>
            <c:dLbl>
              <c:idx val="8"/>
              <c:layout>
                <c:manualLayout>
                  <c:x val="-1.1298686283931635E-3"/>
                  <c:y val="-1.126218666297751E-2"/>
                </c:manualLayout>
              </c:layout>
              <c:dLblPos val="outEnd"/>
              <c:showLegendKey val="0"/>
              <c:showVal val="1"/>
              <c:showCatName val="0"/>
              <c:showSerName val="0"/>
              <c:showPercent val="0"/>
              <c:showBubbleSize val="0"/>
            </c:dLbl>
            <c:dLbl>
              <c:idx val="9"/>
              <c:layout>
                <c:manualLayout>
                  <c:x val="2.4850512787938706E-3"/>
                  <c:y val="-8.3834249854931996E-3"/>
                </c:manualLayout>
              </c:layout>
              <c:dLblPos val="outEnd"/>
              <c:showLegendKey val="0"/>
              <c:showVal val="1"/>
              <c:showCatName val="0"/>
              <c:showSerName val="0"/>
              <c:showPercent val="0"/>
              <c:showBubbleSize val="0"/>
            </c:dLbl>
            <c:dLbl>
              <c:idx val="10"/>
              <c:layout>
                <c:manualLayout>
                  <c:x val="3.1544609676636666E-3"/>
                  <c:y val="-3.1125611494756305E-3"/>
                </c:manualLayout>
              </c:layout>
              <c:dLblPos val="outEnd"/>
              <c:showLegendKey val="0"/>
              <c:showVal val="1"/>
              <c:showCatName val="0"/>
              <c:showSerName val="0"/>
              <c:showPercent val="0"/>
              <c:showBubbleSize val="0"/>
            </c:dLbl>
            <c:numFmt formatCode="#,##0_ "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dLblPos val="outEnd"/>
            <c:showLegendKey val="0"/>
            <c:showVal val="1"/>
            <c:showCatName val="0"/>
            <c:showSerName val="0"/>
            <c:showPercent val="0"/>
            <c:showBubbleSize val="0"/>
            <c:showLeaderLines val="0"/>
          </c:dLbls>
          <c:cat>
            <c:strRef>
              <c:f>'29表'!$A$45:$A$55</c:f>
              <c:strCache>
                <c:ptCount val="11"/>
                <c:pt idx="0">
                  <c:v>16年</c:v>
                </c:pt>
                <c:pt idx="1">
                  <c:v>17年</c:v>
                </c:pt>
                <c:pt idx="2">
                  <c:v>18年</c:v>
                </c:pt>
                <c:pt idx="3">
                  <c:v>19年</c:v>
                </c:pt>
                <c:pt idx="4">
                  <c:v>20年</c:v>
                </c:pt>
                <c:pt idx="5">
                  <c:v>21年</c:v>
                </c:pt>
                <c:pt idx="6">
                  <c:v>22年</c:v>
                </c:pt>
                <c:pt idx="7">
                  <c:v>23年</c:v>
                </c:pt>
                <c:pt idx="8">
                  <c:v>24年</c:v>
                </c:pt>
                <c:pt idx="9">
                  <c:v>25年</c:v>
                </c:pt>
                <c:pt idx="10">
                  <c:v>26年</c:v>
                </c:pt>
              </c:strCache>
            </c:strRef>
          </c:cat>
          <c:val>
            <c:numRef>
              <c:f>'29表'!$C$45:$C$55</c:f>
              <c:numCache>
                <c:formatCode>General</c:formatCode>
                <c:ptCount val="11"/>
                <c:pt idx="0">
                  <c:v>3100</c:v>
                </c:pt>
                <c:pt idx="1">
                  <c:v>3225</c:v>
                </c:pt>
                <c:pt idx="2">
                  <c:v>3201</c:v>
                </c:pt>
                <c:pt idx="3">
                  <c:v>3133</c:v>
                </c:pt>
                <c:pt idx="4">
                  <c:v>3281</c:v>
                </c:pt>
                <c:pt idx="5">
                  <c:v>3302</c:v>
                </c:pt>
                <c:pt idx="6">
                  <c:v>3462</c:v>
                </c:pt>
                <c:pt idx="7">
                  <c:v>3781</c:v>
                </c:pt>
                <c:pt idx="8">
                  <c:v>3906</c:v>
                </c:pt>
                <c:pt idx="9">
                  <c:v>3952</c:v>
                </c:pt>
                <c:pt idx="10">
                  <c:v>4164</c:v>
                </c:pt>
              </c:numCache>
            </c:numRef>
          </c:val>
        </c:ser>
        <c:dLbls>
          <c:showLegendKey val="0"/>
          <c:showVal val="0"/>
          <c:showCatName val="0"/>
          <c:showSerName val="0"/>
          <c:showPercent val="0"/>
          <c:showBubbleSize val="0"/>
        </c:dLbls>
        <c:gapWidth val="100"/>
        <c:axId val="63017728"/>
        <c:axId val="63019264"/>
      </c:barChart>
      <c:catAx>
        <c:axId val="630177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63019264"/>
        <c:crosses val="autoZero"/>
        <c:auto val="1"/>
        <c:lblAlgn val="ctr"/>
        <c:lblOffset val="100"/>
        <c:tickLblSkip val="1"/>
        <c:tickMarkSkip val="1"/>
        <c:noMultiLvlLbl val="0"/>
      </c:catAx>
      <c:valAx>
        <c:axId val="63019264"/>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63017728"/>
        <c:crosses val="autoZero"/>
        <c:crossBetween val="between"/>
      </c:valAx>
      <c:spPr>
        <a:noFill/>
        <a:ln w="12700">
          <a:solidFill>
            <a:srgbClr val="808080"/>
          </a:solidFill>
          <a:prstDash val="solid"/>
        </a:ln>
      </c:spPr>
    </c:plotArea>
    <c:legend>
      <c:legendPos val="r"/>
      <c:legendEntry>
        <c:idx val="0"/>
        <c:txPr>
          <a:bodyPr/>
          <a:lstStyle/>
          <a:p>
            <a:pPr>
              <a:defRPr sz="1200" b="0" i="0" u="none" strike="noStrike" baseline="0">
                <a:solidFill>
                  <a:srgbClr val="000000"/>
                </a:solidFill>
                <a:latin typeface="ＭＳ Ｐ明朝"/>
                <a:ea typeface="ＭＳ Ｐ明朝"/>
                <a:cs typeface="ＭＳ Ｐ明朝"/>
              </a:defRPr>
            </a:pPr>
            <a:endParaRPr lang="ja-JP"/>
          </a:p>
        </c:txPr>
      </c:legendEntry>
      <c:legendEntry>
        <c:idx val="1"/>
        <c:txPr>
          <a:bodyPr/>
          <a:lstStyle/>
          <a:p>
            <a:pPr>
              <a:defRPr sz="1200" b="0" i="0" u="none" strike="noStrike" baseline="0">
                <a:solidFill>
                  <a:srgbClr val="000000"/>
                </a:solidFill>
                <a:latin typeface="ＭＳ Ｐ明朝"/>
                <a:ea typeface="ＭＳ Ｐ明朝"/>
                <a:cs typeface="ＭＳ Ｐ明朝"/>
              </a:defRPr>
            </a:pPr>
            <a:endParaRPr lang="ja-JP"/>
          </a:p>
        </c:txPr>
      </c:legendEntry>
      <c:layout>
        <c:manualLayout>
          <c:xMode val="edge"/>
          <c:yMode val="edge"/>
          <c:x val="0.12169346887194657"/>
          <c:y val="0.14268600867337627"/>
          <c:w val="0.22486824563596217"/>
          <c:h val="0.10071942446043167"/>
        </c:manualLayout>
      </c:layout>
      <c:overlay val="0"/>
      <c:spPr>
        <a:solidFill>
          <a:srgbClr val="FFFFFF"/>
        </a:solidFill>
        <a:ln w="3175">
          <a:solidFill>
            <a:srgbClr val="000000"/>
          </a:solidFill>
          <a:prstDash val="solid"/>
        </a:ln>
      </c:spPr>
      <c:txPr>
        <a:bodyPr/>
        <a:lstStyle/>
        <a:p>
          <a:pPr>
            <a:defRPr sz="1800" b="0" i="0" u="none" strike="noStrike" baseline="0">
              <a:solidFill>
                <a:srgbClr val="000000"/>
              </a:solidFill>
              <a:latin typeface="ＭＳ Ｐ明朝"/>
              <a:ea typeface="ＭＳ Ｐ明朝"/>
              <a:cs typeface="ＭＳ Ｐ明朝"/>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4表　地区別面積の状況</a:t>
            </a:r>
          </a:p>
        </c:rich>
      </c:tx>
      <c:layout>
        <c:manualLayout>
          <c:xMode val="edge"/>
          <c:yMode val="edge"/>
          <c:x val="0.16441954822761248"/>
          <c:y val="4.1079209401378859E-2"/>
        </c:manualLayout>
      </c:layout>
      <c:overlay val="0"/>
      <c:spPr>
        <a:noFill/>
        <a:ln w="25400">
          <a:noFill/>
        </a:ln>
      </c:spPr>
    </c:title>
    <c:autoTitleDeleted val="0"/>
    <c:plotArea>
      <c:layout>
        <c:manualLayout>
          <c:layoutTarget val="inner"/>
          <c:xMode val="edge"/>
          <c:yMode val="edge"/>
          <c:x val="0.15616438356164383"/>
          <c:y val="0.27104749968667752"/>
          <c:w val="0.71506849315068488"/>
          <c:h val="0.53593482892593058"/>
        </c:manualLayout>
      </c:layout>
      <c:doughnutChart>
        <c:varyColors val="1"/>
        <c:ser>
          <c:idx val="0"/>
          <c:order val="0"/>
          <c:spPr>
            <a:noFill/>
            <a:ln w="12700">
              <a:solidFill>
                <a:srgbClr val="000000"/>
              </a:solidFill>
              <a:prstDash val="solid"/>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Lbls>
            <c:dLbl>
              <c:idx val="0"/>
              <c:layout>
                <c:manualLayout>
                  <c:x val="-4.8762808758494583E-3"/>
                  <c:y val="-1.5048294369744443E-3"/>
                </c:manualLayout>
              </c:layout>
              <c:showLegendKey val="0"/>
              <c:showVal val="0"/>
              <c:showCatName val="1"/>
              <c:showSerName val="0"/>
              <c:showPercent val="1"/>
              <c:showBubbleSize val="0"/>
            </c:dLbl>
            <c:dLbl>
              <c:idx val="1"/>
              <c:layout>
                <c:manualLayout>
                  <c:x val="2.4668752022435538E-2"/>
                  <c:y val="1.5341521062980158E-2"/>
                </c:manualLayout>
              </c:layout>
              <c:showLegendKey val="0"/>
              <c:showVal val="0"/>
              <c:showCatName val="1"/>
              <c:showSerName val="0"/>
              <c:showPercent val="1"/>
              <c:showBubbleSize val="0"/>
            </c:dLbl>
            <c:dLbl>
              <c:idx val="2"/>
              <c:layout>
                <c:manualLayout>
                  <c:x val="2.883083450185172E-2"/>
                  <c:y val="5.1201933248231314E-3"/>
                </c:manualLayout>
              </c:layout>
              <c:showLegendKey val="0"/>
              <c:showVal val="0"/>
              <c:showCatName val="1"/>
              <c:showSerName val="0"/>
              <c:showPercent val="1"/>
              <c:showBubbleSize val="0"/>
            </c:dLbl>
            <c:dLbl>
              <c:idx val="3"/>
              <c:layout>
                <c:manualLayout>
                  <c:x val="-4.9214396145687181E-4"/>
                  <c:y val="-1.0474943389507045E-2"/>
                </c:manualLayout>
              </c:layout>
              <c:showLegendKey val="0"/>
              <c:showVal val="0"/>
              <c:showCatName val="1"/>
              <c:showSerName val="0"/>
              <c:showPercent val="1"/>
              <c:showBubbleSize val="0"/>
            </c:dLbl>
            <c:dLbl>
              <c:idx val="4"/>
              <c:layout>
                <c:manualLayout>
                  <c:x val="2.0809837126523588E-2"/>
                  <c:y val="7.8300888666198477E-3"/>
                </c:manualLayout>
              </c:layout>
              <c:showLegendKey val="0"/>
              <c:showVal val="0"/>
              <c:showCatName val="1"/>
              <c:showSerName val="0"/>
              <c:showPercent val="1"/>
              <c:showBubbleSize val="0"/>
            </c:dLbl>
            <c:dLbl>
              <c:idx val="5"/>
              <c:layout>
                <c:manualLayout>
                  <c:x val="-6.9751555028223959E-4"/>
                  <c:y val="1.94003940505727E-2"/>
                </c:manualLayout>
              </c:layout>
              <c:showLegendKey val="0"/>
              <c:showVal val="0"/>
              <c:showCatName val="1"/>
              <c:showSerName val="0"/>
              <c:showPercent val="1"/>
              <c:showBubbleSize val="0"/>
            </c:dLbl>
            <c:dLbl>
              <c:idx val="6"/>
              <c:layout>
                <c:manualLayout>
                  <c:x val="-4.131708194009992E-2"/>
                  <c:y val="1.6059727286479589E-2"/>
                </c:manualLayout>
              </c:layout>
              <c:showLegendKey val="0"/>
              <c:showVal val="0"/>
              <c:showCatName val="1"/>
              <c:showSerName val="0"/>
              <c:showPercent val="1"/>
              <c:showBubbleSize val="0"/>
            </c:dLbl>
            <c:dLbl>
              <c:idx val="7"/>
              <c:layout>
                <c:manualLayout>
                  <c:x val="-2.2932585481609327E-2"/>
                  <c:y val="5.4786123447019266E-3"/>
                </c:manualLayout>
              </c:layout>
              <c:showLegendKey val="0"/>
              <c:showVal val="0"/>
              <c:showCatName val="1"/>
              <c:showSerName val="0"/>
              <c:showPercent val="1"/>
              <c:showBubbleSize val="0"/>
            </c:dLbl>
            <c:dLbl>
              <c:idx val="8"/>
              <c:layout>
                <c:manualLayout>
                  <c:x val="-2.5271060295545249E-2"/>
                  <c:y val="-5.7318784660543361E-4"/>
                </c:manualLayout>
              </c:layout>
              <c:showLegendKey val="0"/>
              <c:showVal val="0"/>
              <c:showCatName val="1"/>
              <c:showSerName val="0"/>
              <c:showPercent val="1"/>
              <c:showBubbleSize val="0"/>
            </c:dLbl>
            <c:dLbl>
              <c:idx val="9"/>
              <c:layout>
                <c:manualLayout>
                  <c:x val="-0.22375349656635385"/>
                  <c:y val="-6.3260175715785127E-2"/>
                </c:manualLayout>
              </c:layout>
              <c:showLegendKey val="0"/>
              <c:showVal val="0"/>
              <c:showCatName val="1"/>
              <c:showSerName val="0"/>
              <c:showPercent val="1"/>
              <c:showBubbleSize val="0"/>
            </c:dLbl>
            <c:dLbl>
              <c:idx val="10"/>
              <c:layout>
                <c:manualLayout>
                  <c:x val="-0.24447850059011081"/>
                  <c:y val="-0.10809058985505005"/>
                </c:manualLayout>
              </c:layout>
              <c:showLegendKey val="0"/>
              <c:showVal val="0"/>
              <c:showCatName val="1"/>
              <c:showSerName val="0"/>
              <c:showPercent val="1"/>
              <c:showBubbleSize val="0"/>
            </c:dLbl>
            <c:dLbl>
              <c:idx val="11"/>
              <c:layout>
                <c:manualLayout>
                  <c:x val="-0.18007363173563037"/>
                  <c:y val="-0.14844917469795646"/>
                </c:manualLayout>
              </c:layout>
              <c:showLegendKey val="0"/>
              <c:showVal val="0"/>
              <c:showCatName val="1"/>
              <c:showSerName val="0"/>
              <c:showPercent val="1"/>
              <c:showBubbleSize val="0"/>
            </c:dLbl>
            <c:dLbl>
              <c:idx val="12"/>
              <c:layout>
                <c:manualLayout>
                  <c:x val="-0.11332312228094775"/>
                  <c:y val="-0.19616041183002847"/>
                </c:manualLayout>
              </c:layout>
              <c:showLegendKey val="0"/>
              <c:showVal val="0"/>
              <c:showCatName val="1"/>
              <c:showSerName val="0"/>
              <c:showPercent val="1"/>
              <c:showBubbleSize val="0"/>
            </c:dLbl>
            <c:dLbl>
              <c:idx val="13"/>
              <c:layout>
                <c:manualLayout>
                  <c:x val="-7.0948117786646132E-3"/>
                  <c:y val="-0.18635006316362313"/>
                </c:manualLayout>
              </c:layout>
              <c:showLegendKey val="0"/>
              <c:showVal val="0"/>
              <c:showCatName val="1"/>
              <c:showSerName val="0"/>
              <c:showPercent val="1"/>
              <c:showBubbleSize val="0"/>
            </c:dLbl>
            <c:dLbl>
              <c:idx val="14"/>
              <c:layout>
                <c:manualLayout>
                  <c:x val="0.1186501276381548"/>
                  <c:y val="-0.14230274349767377"/>
                </c:manualLayout>
              </c:layou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0"/>
            <c:showCatName val="1"/>
            <c:showSerName val="0"/>
            <c:showPercent val="1"/>
            <c:showBubbleSize val="0"/>
            <c:showLeaderLines val="0"/>
          </c:dLbls>
          <c:cat>
            <c:strRef>
              <c:f>'4，5表'!$A$35:$A$49</c:f>
              <c:strCache>
                <c:ptCount val="15"/>
                <c:pt idx="0">
                  <c:v>西大芦</c:v>
                </c:pt>
                <c:pt idx="1">
                  <c:v>粕尾</c:v>
                </c:pt>
                <c:pt idx="2">
                  <c:v>粟野</c:v>
                </c:pt>
                <c:pt idx="3">
                  <c:v>加蘇</c:v>
                </c:pt>
                <c:pt idx="4">
                  <c:v>永野</c:v>
                </c:pt>
                <c:pt idx="5">
                  <c:v>南摩</c:v>
                </c:pt>
                <c:pt idx="6">
                  <c:v>菊沢</c:v>
                </c:pt>
                <c:pt idx="7">
                  <c:v>板荷</c:v>
                </c:pt>
                <c:pt idx="8">
                  <c:v>東大芦</c:v>
                </c:pt>
                <c:pt idx="9">
                  <c:v>北犬飼</c:v>
                </c:pt>
                <c:pt idx="10">
                  <c:v>清洲</c:v>
                </c:pt>
                <c:pt idx="11">
                  <c:v>南押原</c:v>
                </c:pt>
                <c:pt idx="12">
                  <c:v>北押原</c:v>
                </c:pt>
                <c:pt idx="13">
                  <c:v>鹿沼</c:v>
                </c:pt>
                <c:pt idx="14">
                  <c:v>東部台</c:v>
                </c:pt>
              </c:strCache>
            </c:strRef>
          </c:cat>
          <c:val>
            <c:numRef>
              <c:f>'4，5表'!$B$35:$B$49</c:f>
              <c:numCache>
                <c:formatCode>#,##0_);[Red]\(#,##0\)</c:formatCode>
                <c:ptCount val="15"/>
                <c:pt idx="0">
                  <c:v>7903</c:v>
                </c:pt>
                <c:pt idx="1">
                  <c:v>6994</c:v>
                </c:pt>
                <c:pt idx="2">
                  <c:v>5015</c:v>
                </c:pt>
                <c:pt idx="3">
                  <c:v>4669</c:v>
                </c:pt>
                <c:pt idx="4">
                  <c:v>3774</c:v>
                </c:pt>
                <c:pt idx="5">
                  <c:v>3002</c:v>
                </c:pt>
                <c:pt idx="6">
                  <c:v>2924</c:v>
                </c:pt>
                <c:pt idx="7">
                  <c:v>2853</c:v>
                </c:pt>
                <c:pt idx="8">
                  <c:v>2659</c:v>
                </c:pt>
                <c:pt idx="9">
                  <c:v>2612</c:v>
                </c:pt>
                <c:pt idx="10">
                  <c:v>1949</c:v>
                </c:pt>
                <c:pt idx="11">
                  <c:v>1806</c:v>
                </c:pt>
                <c:pt idx="12">
                  <c:v>1628</c:v>
                </c:pt>
                <c:pt idx="13">
                  <c:v>965</c:v>
                </c:pt>
                <c:pt idx="14">
                  <c:v>309</c:v>
                </c:pt>
              </c:numCache>
            </c:numRef>
          </c:val>
        </c:ser>
        <c:dLbls>
          <c:showLegendKey val="0"/>
          <c:showVal val="0"/>
          <c:showCatName val="0"/>
          <c:showSerName val="0"/>
          <c:showPercent val="0"/>
          <c:showBubbleSize val="0"/>
          <c:showLeaderLines val="0"/>
        </c:dLbls>
        <c:firstSliceAng val="0"/>
        <c:holeSize val="40"/>
      </c:doughnut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明朝"/>
                <a:ea typeface="ＭＳ Ｐ明朝"/>
                <a:cs typeface="ＭＳ Ｐ明朝"/>
              </a:defRPr>
            </a:pPr>
            <a:r>
              <a:rPr lang="ja-JP" altLang="en-US" sz="1600" b="0" i="0" u="none" strike="noStrike" baseline="0">
                <a:solidFill>
                  <a:srgbClr val="000000"/>
                </a:solidFill>
                <a:latin typeface="ＭＳ Ｐ明朝"/>
                <a:ea typeface="ＭＳ Ｐ明朝"/>
              </a:rPr>
              <a:t>7表　世帯数及び人口の推移</a:t>
            </a:r>
          </a:p>
        </c:rich>
      </c:tx>
      <c:layout>
        <c:manualLayout>
          <c:xMode val="edge"/>
          <c:yMode val="edge"/>
          <c:x val="0.32332903841565258"/>
          <c:y val="2.6481722001244691E-2"/>
        </c:manualLayout>
      </c:layout>
      <c:overlay val="0"/>
      <c:spPr>
        <a:noFill/>
        <a:ln w="25400">
          <a:noFill/>
        </a:ln>
      </c:spPr>
    </c:title>
    <c:autoTitleDeleted val="0"/>
    <c:plotArea>
      <c:layout>
        <c:manualLayout>
          <c:layoutTarget val="inner"/>
          <c:xMode val="edge"/>
          <c:yMode val="edge"/>
          <c:x val="9.0040987674387465E-2"/>
          <c:y val="0.12105934314124514"/>
          <c:w val="0.82537572034855178"/>
          <c:h val="0.76418710357910991"/>
        </c:manualLayout>
      </c:layout>
      <c:barChart>
        <c:barDir val="col"/>
        <c:grouping val="clustered"/>
        <c:varyColors val="0"/>
        <c:ser>
          <c:idx val="1"/>
          <c:order val="0"/>
          <c:tx>
            <c:strRef>
              <c:f>'7 表'!$G$66</c:f>
              <c:strCache>
                <c:ptCount val="1"/>
                <c:pt idx="0">
                  <c:v>世帯数</c:v>
                </c:pt>
              </c:strCache>
            </c:strRef>
          </c:tx>
          <c:spPr>
            <a:pattFill prst="ltDn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174526115648121E-3"/>
                  <c:y val="5.9798740899050951E-3"/>
                </c:manualLayout>
              </c:layout>
              <c:dLblPos val="outEnd"/>
              <c:showLegendKey val="0"/>
              <c:showVal val="1"/>
              <c:showCatName val="0"/>
              <c:showSerName val="0"/>
              <c:showPercent val="0"/>
              <c:showBubbleSize val="0"/>
            </c:dLbl>
            <c:dLbl>
              <c:idx val="1"/>
              <c:layout>
                <c:manualLayout>
                  <c:x val="2.6864076006083849E-4"/>
                  <c:y val="3.1319814533242347E-3"/>
                </c:manualLayout>
              </c:layout>
              <c:dLblPos val="outEnd"/>
              <c:showLegendKey val="0"/>
              <c:showVal val="1"/>
              <c:showCatName val="0"/>
              <c:showSerName val="0"/>
              <c:showPercent val="0"/>
              <c:showBubbleSize val="0"/>
            </c:dLbl>
            <c:dLbl>
              <c:idx val="2"/>
              <c:layout>
                <c:manualLayout>
                  <c:x val="-8.8031432046994354E-4"/>
                  <c:y val="6.9524150425473892E-3"/>
                </c:manualLayout>
              </c:layout>
              <c:dLblPos val="outEnd"/>
              <c:showLegendKey val="0"/>
              <c:showVal val="1"/>
              <c:showCatName val="0"/>
              <c:showSerName val="0"/>
              <c:showPercent val="0"/>
              <c:showBubbleSize val="0"/>
            </c:dLbl>
            <c:dLbl>
              <c:idx val="3"/>
              <c:layout>
                <c:manualLayout>
                  <c:x val="-2.029126171973903E-3"/>
                  <c:y val="1.9080094080060523E-3"/>
                </c:manualLayout>
              </c:layout>
              <c:dLblPos val="outEnd"/>
              <c:showLegendKey val="0"/>
              <c:showVal val="1"/>
              <c:showCatName val="0"/>
              <c:showSerName val="0"/>
              <c:showPercent val="0"/>
              <c:showBubbleSize val="0"/>
            </c:dLbl>
            <c:dLbl>
              <c:idx val="4"/>
              <c:layout>
                <c:manualLayout>
                  <c:x val="2.2790915325456443E-3"/>
                  <c:y val="-2.510413054003069E-4"/>
                </c:manualLayout>
              </c:layout>
              <c:dLblPos val="outEnd"/>
              <c:showLegendKey val="0"/>
              <c:showVal val="1"/>
              <c:showCatName val="0"/>
              <c:showSerName val="0"/>
              <c:showPercent val="0"/>
              <c:showBubbleSize val="0"/>
            </c:dLbl>
            <c:dLbl>
              <c:idx val="5"/>
              <c:layout>
                <c:manualLayout>
                  <c:x val="3.8587944590534381E-3"/>
                  <c:y val="-7.8823021010973673E-3"/>
                </c:manualLayout>
              </c:layout>
              <c:dLblPos val="outEnd"/>
              <c:showLegendKey val="0"/>
              <c:showVal val="1"/>
              <c:showCatName val="0"/>
              <c:showSerName val="0"/>
              <c:showPercent val="0"/>
              <c:showBubbleSize val="0"/>
            </c:dLbl>
            <c:dLbl>
              <c:idx val="6"/>
              <c:layout>
                <c:manualLayout>
                  <c:x val="-2.7471901775008509E-3"/>
                  <c:y val="3.964012537041919E-3"/>
                </c:manualLayout>
              </c:layout>
              <c:dLblPos val="outEnd"/>
              <c:showLegendKey val="0"/>
              <c:showVal val="1"/>
              <c:showCatName val="0"/>
              <c:showSerName val="0"/>
              <c:showPercent val="0"/>
              <c:showBubbleSize val="0"/>
            </c:dLbl>
            <c:dLbl>
              <c:idx val="7"/>
              <c:layout>
                <c:manualLayout>
                  <c:x val="1.5610275270186687E-3"/>
                  <c:y val="-1.0611962537253185E-3"/>
                </c:manualLayout>
              </c:layout>
              <c:dLblPos val="outEnd"/>
              <c:showLegendKey val="0"/>
              <c:showVal val="1"/>
              <c:showCatName val="0"/>
              <c:showSerName val="0"/>
              <c:showPercent val="0"/>
              <c:showBubbleSize val="0"/>
            </c:dLbl>
            <c:dLbl>
              <c:idx val="9"/>
              <c:layout>
                <c:manualLayout>
                  <c:x val="1.9919186020224753E-3"/>
                  <c:y val="8.355040229073428E-3"/>
                </c:manualLayout>
              </c:layout>
              <c:dLblPos val="outEnd"/>
              <c:showLegendKey val="0"/>
              <c:showVal val="1"/>
              <c:showCatName val="0"/>
              <c:showSerName val="0"/>
              <c:showPercent val="0"/>
              <c:showBubbleSize val="0"/>
            </c:dLbl>
            <c:dLbl>
              <c:idx val="12"/>
              <c:layout>
                <c:manualLayout>
                  <c:x val="1.2738545964954997E-3"/>
                  <c:y val="-4.9533424464588789E-3"/>
                </c:manualLayout>
              </c:layout>
              <c:dLblPos val="outEnd"/>
              <c:showLegendKey val="0"/>
              <c:showVal val="1"/>
              <c:showCatName val="0"/>
              <c:showSerName val="0"/>
              <c:showPercent val="0"/>
              <c:showBubbleSize val="0"/>
            </c:dLbl>
            <c:dLbl>
              <c:idx val="16"/>
              <c:layout>
                <c:manualLayout>
                  <c:x val="-5.9302126053540759E-4"/>
                  <c:y val="7.6611499424812561E-3"/>
                </c:manualLayout>
              </c:layout>
              <c:dLblPos val="outEnd"/>
              <c:showLegendKey val="0"/>
              <c:showVal val="1"/>
              <c:showCatName val="0"/>
              <c:showSerName val="0"/>
              <c:showPercent val="0"/>
              <c:showBubbleSize val="0"/>
            </c:dLbl>
            <c:dLbl>
              <c:idx val="17"/>
              <c:layout>
                <c:manualLayout>
                  <c:x val="-7.1990058970895854E-3"/>
                  <c:y val="9.4541180686712727E-3"/>
                </c:manualLayout>
              </c:layout>
              <c:dLblPos val="outEnd"/>
              <c:showLegendKey val="0"/>
              <c:showVal val="1"/>
              <c:showCatName val="0"/>
              <c:showSerName val="0"/>
              <c:showPercent val="0"/>
              <c:showBubbleSize val="0"/>
            </c:dLbl>
            <c:dLbl>
              <c:idx val="18"/>
              <c:layout>
                <c:manualLayout>
                  <c:x val="6.0443808160343594E-2"/>
                  <c:y val="1.5637362340016777E-2"/>
                </c:manualLayout>
              </c:layout>
              <c:tx>
                <c:rich>
                  <a:bodyPr/>
                  <a:lstStyle/>
                  <a:p>
                    <a:pPr>
                      <a:defRPr sz="1000" b="0" i="0" u="none" strike="noStrike" baseline="0">
                        <a:solidFill>
                          <a:srgbClr val="000000"/>
                        </a:solidFill>
                        <a:latin typeface="ＭＳ Ｐ明朝"/>
                        <a:ea typeface="ＭＳ Ｐ明朝"/>
                        <a:cs typeface="ＭＳ Ｐ明朝"/>
                      </a:defRPr>
                    </a:pPr>
                    <a:r>
                      <a:rPr lang="ja-JP" altLang="en-US" sz="800" b="0" i="0" u="none" strike="noStrike" baseline="0">
                        <a:solidFill>
                          <a:srgbClr val="000000"/>
                        </a:solidFill>
                        <a:latin typeface="ＭＳ Ｐ明朝"/>
                        <a:ea typeface="ＭＳ Ｐ明朝"/>
                      </a:rPr>
                      <a:t>34,999世帯</a:t>
                    </a:r>
                  </a:p>
                </c:rich>
              </c:tx>
              <c:spPr>
                <a:solidFill>
                  <a:schemeClr val="bg1"/>
                </a:solidFill>
                <a:ln w="25400">
                  <a:noFill/>
                </a:ln>
              </c:spPr>
              <c:dLblPos val="outEnd"/>
              <c:showLegendKey val="0"/>
              <c:showVal val="0"/>
              <c:showCatName val="0"/>
              <c:showSerName val="0"/>
              <c:showPercent val="0"/>
              <c:showBubbleSize val="0"/>
            </c:dLbl>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'7 表'!$F$67:$F$85</c:f>
              <c:strCache>
                <c:ptCount val="19"/>
                <c:pt idx="0">
                  <c:v>大
正
9
年</c:v>
                </c:pt>
                <c:pt idx="1">
                  <c:v>大
正
14
年</c:v>
                </c:pt>
                <c:pt idx="2">
                  <c:v>昭
和
5
年</c:v>
                </c:pt>
                <c:pt idx="3">
                  <c:v>昭
和
10
年</c:v>
                </c:pt>
                <c:pt idx="4">
                  <c:v>
15
年</c:v>
                </c:pt>
                <c:pt idx="5">
                  <c:v>
22
年</c:v>
                </c:pt>
                <c:pt idx="6">
                  <c:v>
25
年</c:v>
                </c:pt>
                <c:pt idx="7">
                  <c:v>
30
年</c:v>
                </c:pt>
                <c:pt idx="8">
                  <c:v>
35
年</c:v>
                </c:pt>
                <c:pt idx="9">
                  <c:v>
40
年</c:v>
                </c:pt>
                <c:pt idx="10">
                  <c:v>
45
年</c:v>
                </c:pt>
                <c:pt idx="11">
                  <c:v>
50
年</c:v>
                </c:pt>
                <c:pt idx="12">
                  <c:v>
55
年</c:v>
                </c:pt>
                <c:pt idx="13">
                  <c:v>
60
年</c:v>
                </c:pt>
                <c:pt idx="14">
                  <c:v>平
成
2
年</c:v>
                </c:pt>
                <c:pt idx="15">
                  <c:v>
7
年</c:v>
                </c:pt>
                <c:pt idx="16">
                  <c:v>
12
年</c:v>
                </c:pt>
                <c:pt idx="17">
                  <c:v>
17
年</c:v>
                </c:pt>
                <c:pt idx="18">
                  <c:v>
22
年</c:v>
                </c:pt>
              </c:strCache>
            </c:strRef>
          </c:cat>
          <c:val>
            <c:numRef>
              <c:f>'7 表'!$G$67:$G$85</c:f>
              <c:numCache>
                <c:formatCode>#,##0;"△ "#,##0</c:formatCode>
                <c:ptCount val="19"/>
                <c:pt idx="0">
                  <c:v>12203</c:v>
                </c:pt>
                <c:pt idx="1">
                  <c:v>12714</c:v>
                </c:pt>
                <c:pt idx="2">
                  <c:v>13178</c:v>
                </c:pt>
                <c:pt idx="3">
                  <c:v>13310</c:v>
                </c:pt>
                <c:pt idx="4">
                  <c:v>13329</c:v>
                </c:pt>
                <c:pt idx="5">
                  <c:v>17352</c:v>
                </c:pt>
                <c:pt idx="6">
                  <c:v>17246</c:v>
                </c:pt>
                <c:pt idx="7">
                  <c:v>17379</c:v>
                </c:pt>
                <c:pt idx="8">
                  <c:v>18161</c:v>
                </c:pt>
                <c:pt idx="9">
                  <c:v>19060</c:v>
                </c:pt>
                <c:pt idx="10">
                  <c:v>20450</c:v>
                </c:pt>
                <c:pt idx="11">
                  <c:v>22724</c:v>
                </c:pt>
                <c:pt idx="12">
                  <c:v>24436</c:v>
                </c:pt>
                <c:pt idx="13">
                  <c:v>25736</c:v>
                </c:pt>
                <c:pt idx="14">
                  <c:v>27886</c:v>
                </c:pt>
                <c:pt idx="15">
                  <c:v>30571</c:v>
                </c:pt>
                <c:pt idx="16">
                  <c:v>32291</c:v>
                </c:pt>
                <c:pt idx="17">
                  <c:v>33837</c:v>
                </c:pt>
                <c:pt idx="18">
                  <c:v>34999</c:v>
                </c:pt>
              </c:numCache>
            </c:numRef>
          </c:val>
        </c:ser>
        <c:dLbls>
          <c:showLegendKey val="0"/>
          <c:showVal val="0"/>
          <c:showCatName val="0"/>
          <c:showSerName val="0"/>
          <c:showPercent val="0"/>
          <c:showBubbleSize val="0"/>
        </c:dLbls>
        <c:gapWidth val="100"/>
        <c:axId val="103942784"/>
        <c:axId val="103997824"/>
      </c:barChart>
      <c:lineChart>
        <c:grouping val="standard"/>
        <c:varyColors val="0"/>
        <c:ser>
          <c:idx val="0"/>
          <c:order val="1"/>
          <c:tx>
            <c:strRef>
              <c:f>'7 表'!$H$66</c:f>
              <c:strCache>
                <c:ptCount val="1"/>
                <c:pt idx="0">
                  <c:v>人口</c:v>
                </c:pt>
              </c:strCache>
            </c:strRef>
          </c:tx>
          <c:spPr>
            <a:ln w="12700">
              <a:solidFill>
                <a:srgbClr val="000000"/>
              </a:solidFill>
              <a:prstDash val="solid"/>
            </a:ln>
          </c:spPr>
          <c:marker>
            <c:symbol val="circle"/>
            <c:size val="4"/>
            <c:spPr>
              <a:solidFill>
                <a:srgbClr val="000000"/>
              </a:solidFill>
              <a:ln>
                <a:solidFill>
                  <a:srgbClr val="000000"/>
                </a:solidFill>
                <a:prstDash val="solid"/>
              </a:ln>
            </c:spPr>
          </c:marker>
          <c:dLbls>
            <c:dLbl>
              <c:idx val="0"/>
              <c:layout>
                <c:manualLayout>
                  <c:x val="-2.3994091731787907E-2"/>
                  <c:y val="1.9277882438700194E-2"/>
                </c:manualLayout>
              </c:layout>
              <c:dLblPos val="r"/>
              <c:showLegendKey val="0"/>
              <c:showVal val="1"/>
              <c:showCatName val="0"/>
              <c:showSerName val="0"/>
              <c:showPercent val="0"/>
              <c:showBubbleSize val="0"/>
            </c:dLbl>
            <c:dLbl>
              <c:idx val="1"/>
              <c:layout>
                <c:manualLayout>
                  <c:x val="-1.6957359249256676E-2"/>
                  <c:y val="1.8823766142393068E-2"/>
                </c:manualLayout>
              </c:layout>
              <c:dLblPos val="r"/>
              <c:showLegendKey val="0"/>
              <c:showVal val="1"/>
              <c:showCatName val="0"/>
              <c:showSerName val="0"/>
              <c:showPercent val="0"/>
              <c:showBubbleSize val="0"/>
            </c:dLbl>
            <c:dLbl>
              <c:idx val="2"/>
              <c:layout>
                <c:manualLayout>
                  <c:x val="-2.0834829107799182E-2"/>
                  <c:y val="1.6981519453179505E-2"/>
                </c:manualLayout>
              </c:layout>
              <c:dLblPos val="r"/>
              <c:showLegendKey val="0"/>
              <c:showVal val="1"/>
              <c:showCatName val="0"/>
              <c:showSerName val="0"/>
              <c:showPercent val="0"/>
              <c:showBubbleSize val="0"/>
            </c:dLbl>
            <c:dLbl>
              <c:idx val="3"/>
              <c:layout>
                <c:manualLayout>
                  <c:x val="-4.2482949022268146E-3"/>
                  <c:y val="1.0248979988877024E-2"/>
                </c:manualLayout>
              </c:layout>
              <c:dLblPos val="r"/>
              <c:showLegendKey val="0"/>
              <c:showVal val="1"/>
              <c:showCatName val="0"/>
              <c:showSerName val="0"/>
              <c:showPercent val="0"/>
              <c:showBubbleSize val="0"/>
            </c:dLbl>
            <c:dLbl>
              <c:idx val="5"/>
              <c:layout>
                <c:manualLayout>
                  <c:x val="-5.4294927220440214E-2"/>
                  <c:y val="-1.7992465364515896E-2"/>
                </c:manualLayout>
              </c:layout>
              <c:dLblPos val="r"/>
              <c:showLegendKey val="0"/>
              <c:showVal val="1"/>
              <c:showCatName val="0"/>
              <c:showSerName val="0"/>
              <c:showPercent val="0"/>
              <c:showBubbleSize val="0"/>
            </c:dLbl>
            <c:dLbl>
              <c:idx val="6"/>
              <c:layout>
                <c:manualLayout>
                  <c:x val="-2.5430219742841789E-2"/>
                  <c:y val="-1.4655124842989184E-2"/>
                </c:manualLayout>
              </c:layout>
              <c:dLblPos val="r"/>
              <c:showLegendKey val="0"/>
              <c:showVal val="1"/>
              <c:showCatName val="0"/>
              <c:showSerName val="0"/>
              <c:showPercent val="0"/>
              <c:showBubbleSize val="0"/>
            </c:dLbl>
            <c:dLbl>
              <c:idx val="7"/>
              <c:layout>
                <c:manualLayout>
                  <c:x val="-6.5814120323421472E-4"/>
                  <c:y val="-9.1699776126443321E-3"/>
                </c:manualLayout>
              </c:layout>
              <c:dLblPos val="r"/>
              <c:showLegendKey val="0"/>
              <c:showVal val="1"/>
              <c:showCatName val="0"/>
              <c:showSerName val="0"/>
              <c:showPercent val="0"/>
              <c:showBubbleSize val="0"/>
            </c:dLbl>
            <c:dLbl>
              <c:idx val="8"/>
              <c:layout>
                <c:manualLayout>
                  <c:x val="-4.5463189502926035E-2"/>
                  <c:y val="1.8925761971124555E-2"/>
                </c:manualLayout>
              </c:layout>
              <c:dLblPos val="r"/>
              <c:showLegendKey val="0"/>
              <c:showVal val="1"/>
              <c:showCatName val="0"/>
              <c:showSerName val="0"/>
              <c:showPercent val="0"/>
              <c:showBubbleSize val="0"/>
            </c:dLbl>
            <c:dLbl>
              <c:idx val="9"/>
              <c:layout>
                <c:manualLayout>
                  <c:x val="-2.887679852638049E-2"/>
                  <c:y val="1.9003351463063874E-2"/>
                </c:manualLayout>
              </c:layout>
              <c:dLblPos val="r"/>
              <c:showLegendKey val="0"/>
              <c:showVal val="1"/>
              <c:showCatName val="0"/>
              <c:showSerName val="0"/>
              <c:showPercent val="0"/>
              <c:showBubbleSize val="0"/>
            </c:dLbl>
            <c:dLbl>
              <c:idx val="10"/>
              <c:layout>
                <c:manualLayout>
                  <c:x val="-2.7404625977670532E-3"/>
                  <c:y val="1.4341828226608405E-2"/>
                </c:manualLayout>
              </c:layout>
              <c:dLblPos val="r"/>
              <c:showLegendKey val="0"/>
              <c:showVal val="1"/>
              <c:showCatName val="0"/>
              <c:showSerName val="0"/>
              <c:showPercent val="0"/>
              <c:showBubbleSize val="0"/>
            </c:dLbl>
            <c:dLbl>
              <c:idx val="11"/>
              <c:layout>
                <c:manualLayout>
                  <c:x val="-1.1607596712592593E-3"/>
                  <c:y val="6.5567605083510071E-3"/>
                </c:manualLayout>
              </c:layout>
              <c:dLblPos val="r"/>
              <c:showLegendKey val="0"/>
              <c:showVal val="1"/>
              <c:showCatName val="0"/>
              <c:showSerName val="0"/>
              <c:showPercent val="0"/>
              <c:showBubbleSize val="0"/>
            </c:dLbl>
            <c:dLbl>
              <c:idx val="12"/>
              <c:layout>
                <c:manualLayout>
                  <c:x val="-4.1873035803933492E-2"/>
                  <c:y val="-1.9258256207748081E-2"/>
                </c:manualLayout>
              </c:layout>
              <c:dLblPos val="r"/>
              <c:showLegendKey val="0"/>
              <c:showVal val="1"/>
              <c:showCatName val="0"/>
              <c:showSerName val="0"/>
              <c:showPercent val="0"/>
              <c:showBubbleSize val="0"/>
            </c:dLbl>
            <c:dLbl>
              <c:idx val="13"/>
              <c:layout>
                <c:manualLayout>
                  <c:x val="-1.5736843104346851E-2"/>
                  <c:y val="1.2577930440399931E-2"/>
                </c:manualLayout>
              </c:layout>
              <c:dLblPos val="r"/>
              <c:showLegendKey val="0"/>
              <c:showVal val="1"/>
              <c:showCatName val="0"/>
              <c:showSerName val="0"/>
              <c:showPercent val="0"/>
              <c:showBubbleSize val="0"/>
            </c:dLbl>
            <c:dLbl>
              <c:idx val="14"/>
              <c:layout>
                <c:manualLayout>
                  <c:x val="-7.1745327288634378E-2"/>
                  <c:y val="-1.2360445923640988E-2"/>
                </c:manualLayout>
              </c:layout>
              <c:dLblPos val="r"/>
              <c:showLegendKey val="0"/>
              <c:showVal val="1"/>
              <c:showCatName val="0"/>
              <c:showSerName val="0"/>
              <c:showPercent val="0"/>
              <c:showBubbleSize val="0"/>
            </c:dLbl>
            <c:dLbl>
              <c:idx val="15"/>
              <c:layout>
                <c:manualLayout>
                  <c:x val="-3.8655372623876562E-2"/>
                  <c:y val="1.4823443461319911E-2"/>
                </c:manualLayout>
              </c:layout>
              <c:dLblPos val="r"/>
              <c:showLegendKey val="0"/>
              <c:showVal val="1"/>
              <c:showCatName val="0"/>
              <c:showSerName val="0"/>
              <c:showPercent val="0"/>
              <c:showBubbleSize val="0"/>
            </c:dLbl>
            <c:dLbl>
              <c:idx val="16"/>
              <c:layout>
                <c:manualLayout>
                  <c:x val="-7.6010816829714473E-2"/>
                  <c:y val="-1.6655572692588685E-2"/>
                </c:manualLayout>
              </c:layout>
              <c:dLblPos val="r"/>
              <c:showLegendKey val="0"/>
              <c:showVal val="1"/>
              <c:showCatName val="0"/>
              <c:showSerName val="0"/>
              <c:showPercent val="0"/>
              <c:showBubbleSize val="0"/>
            </c:dLbl>
            <c:dLbl>
              <c:idx val="17"/>
              <c:layout>
                <c:manualLayout>
                  <c:x val="-6.7714626580768308E-2"/>
                  <c:y val="-3.8438726087074167E-2"/>
                </c:manualLayout>
              </c:layout>
              <c:dLblPos val="r"/>
              <c:showLegendKey val="0"/>
              <c:showVal val="1"/>
              <c:showCatName val="0"/>
              <c:showSerName val="0"/>
              <c:showPercent val="0"/>
              <c:showBubbleSize val="0"/>
            </c:dLbl>
            <c:dLbl>
              <c:idx val="18"/>
              <c:layout>
                <c:manualLayout>
                  <c:x val="-5.0025769506084464E-2"/>
                  <c:y val="-3.8662770246502692E-2"/>
                </c:manualLayout>
              </c:layout>
              <c:tx>
                <c:rich>
                  <a:bodyPr/>
                  <a:lstStyle/>
                  <a:p>
                    <a:pPr>
                      <a:defRPr sz="1000" b="0" i="0" u="none" strike="noStrike" baseline="0">
                        <a:solidFill>
                          <a:srgbClr val="000000"/>
                        </a:solidFill>
                        <a:latin typeface="ＭＳ Ｐ明朝"/>
                        <a:ea typeface="ＭＳ Ｐ明朝"/>
                        <a:cs typeface="ＭＳ Ｐ明朝"/>
                      </a:defRPr>
                    </a:pPr>
                    <a:r>
                      <a:rPr lang="ja-JP" altLang="en-US" sz="800" b="0" i="0" u="none" strike="noStrike" baseline="0">
                        <a:solidFill>
                          <a:srgbClr val="000000"/>
                        </a:solidFill>
                        <a:latin typeface="ＭＳ Ｐ明朝"/>
                        <a:ea typeface="ＭＳ Ｐ明朝"/>
                      </a:rPr>
                      <a:t>102,348人 </a:t>
                    </a:r>
                  </a:p>
                </c:rich>
              </c:tx>
              <c:numFmt formatCode="#,##0_ " sourceLinked="0"/>
              <c:spPr>
                <a:solidFill>
                  <a:schemeClr val="bg1"/>
                </a:solidFill>
                <a:ln w="25400">
                  <a:noFill/>
                </a:ln>
              </c:spPr>
              <c:dLblPos val="r"/>
              <c:showLegendKey val="0"/>
              <c:showVal val="0"/>
              <c:showCatName val="0"/>
              <c:showSerName val="0"/>
              <c:showPercent val="0"/>
              <c:showBubbleSize val="0"/>
            </c:dLbl>
            <c:numFmt formatCode="#,##0_ "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dLbls>
          <c:cat>
            <c:strRef>
              <c:f>'7 表'!$F$67:$F$85</c:f>
              <c:strCache>
                <c:ptCount val="19"/>
                <c:pt idx="0">
                  <c:v>大
正
9
年</c:v>
                </c:pt>
                <c:pt idx="1">
                  <c:v>大
正
14
年</c:v>
                </c:pt>
                <c:pt idx="2">
                  <c:v>昭
和
5
年</c:v>
                </c:pt>
                <c:pt idx="3">
                  <c:v>昭
和
10
年</c:v>
                </c:pt>
                <c:pt idx="4">
                  <c:v>
15
年</c:v>
                </c:pt>
                <c:pt idx="5">
                  <c:v>
22
年</c:v>
                </c:pt>
                <c:pt idx="6">
                  <c:v>
25
年</c:v>
                </c:pt>
                <c:pt idx="7">
                  <c:v>
30
年</c:v>
                </c:pt>
                <c:pt idx="8">
                  <c:v>
35
年</c:v>
                </c:pt>
                <c:pt idx="9">
                  <c:v>
40
年</c:v>
                </c:pt>
                <c:pt idx="10">
                  <c:v>
45
年</c:v>
                </c:pt>
                <c:pt idx="11">
                  <c:v>
50
年</c:v>
                </c:pt>
                <c:pt idx="12">
                  <c:v>
55
年</c:v>
                </c:pt>
                <c:pt idx="13">
                  <c:v>
60
年</c:v>
                </c:pt>
                <c:pt idx="14">
                  <c:v>平
成
2
年</c:v>
                </c:pt>
                <c:pt idx="15">
                  <c:v>
7
年</c:v>
                </c:pt>
                <c:pt idx="16">
                  <c:v>
12
年</c:v>
                </c:pt>
                <c:pt idx="17">
                  <c:v>
17
年</c:v>
                </c:pt>
                <c:pt idx="18">
                  <c:v>
22
年</c:v>
                </c:pt>
              </c:strCache>
            </c:strRef>
          </c:cat>
          <c:val>
            <c:numRef>
              <c:f>'7 表'!$H$67:$H$85</c:f>
              <c:numCache>
                <c:formatCode>#,##0;"△ "#,##0</c:formatCode>
                <c:ptCount val="19"/>
                <c:pt idx="0">
                  <c:v>68981</c:v>
                </c:pt>
                <c:pt idx="1">
                  <c:v>71880</c:v>
                </c:pt>
                <c:pt idx="2">
                  <c:v>74561</c:v>
                </c:pt>
                <c:pt idx="3">
                  <c:v>75484</c:v>
                </c:pt>
                <c:pt idx="4">
                  <c:v>77462</c:v>
                </c:pt>
                <c:pt idx="5">
                  <c:v>98574</c:v>
                </c:pt>
                <c:pt idx="6">
                  <c:v>98504</c:v>
                </c:pt>
                <c:pt idx="7">
                  <c:v>95999</c:v>
                </c:pt>
                <c:pt idx="8">
                  <c:v>91896</c:v>
                </c:pt>
                <c:pt idx="9">
                  <c:v>89928</c:v>
                </c:pt>
                <c:pt idx="10">
                  <c:v>89196</c:v>
                </c:pt>
                <c:pt idx="11">
                  <c:v>92924</c:v>
                </c:pt>
                <c:pt idx="12">
                  <c:v>95999</c:v>
                </c:pt>
                <c:pt idx="13">
                  <c:v>98820</c:v>
                </c:pt>
                <c:pt idx="14">
                  <c:v>101097</c:v>
                </c:pt>
                <c:pt idx="15">
                  <c:v>104019</c:v>
                </c:pt>
                <c:pt idx="16">
                  <c:v>104764</c:v>
                </c:pt>
                <c:pt idx="17">
                  <c:v>104148</c:v>
                </c:pt>
                <c:pt idx="18">
                  <c:v>102348</c:v>
                </c:pt>
              </c:numCache>
            </c:numRef>
          </c:val>
          <c:smooth val="0"/>
        </c:ser>
        <c:dLbls>
          <c:showLegendKey val="0"/>
          <c:showVal val="0"/>
          <c:showCatName val="0"/>
          <c:showSerName val="0"/>
          <c:showPercent val="0"/>
          <c:showBubbleSize val="0"/>
        </c:dLbls>
        <c:marker val="1"/>
        <c:smooth val="0"/>
        <c:axId val="103999360"/>
        <c:axId val="104000896"/>
      </c:lineChart>
      <c:catAx>
        <c:axId val="103942784"/>
        <c:scaling>
          <c:orientation val="minMax"/>
        </c:scaling>
        <c:delete val="0"/>
        <c:axPos val="b"/>
        <c:numFmt formatCode="@"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3997824"/>
        <c:crosses val="autoZero"/>
        <c:auto val="0"/>
        <c:lblAlgn val="ctr"/>
        <c:lblOffset val="100"/>
        <c:tickLblSkip val="1"/>
        <c:tickMarkSkip val="1"/>
        <c:noMultiLvlLbl val="0"/>
      </c:catAx>
      <c:valAx>
        <c:axId val="103997824"/>
        <c:scaling>
          <c:orientation val="minMax"/>
        </c:scaling>
        <c:delete val="0"/>
        <c:axPos val="l"/>
        <c:majorGridlines>
          <c:spPr>
            <a:ln w="3175">
              <a:solidFill>
                <a:srgbClr val="000000"/>
              </a:solidFill>
              <a:prstDash val="solid"/>
            </a:ln>
          </c:spPr>
        </c:majorGridlines>
        <c:numFmt formatCode="#,##0;&quot;△ &quot;#,##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3942784"/>
        <c:crosses val="autoZero"/>
        <c:crossBetween val="between"/>
      </c:valAx>
      <c:catAx>
        <c:axId val="103999360"/>
        <c:scaling>
          <c:orientation val="minMax"/>
        </c:scaling>
        <c:delete val="1"/>
        <c:axPos val="b"/>
        <c:majorTickMark val="out"/>
        <c:minorTickMark val="none"/>
        <c:tickLblPos val="nextTo"/>
        <c:crossAx val="104000896"/>
        <c:crosses val="autoZero"/>
        <c:auto val="0"/>
        <c:lblAlgn val="ctr"/>
        <c:lblOffset val="100"/>
        <c:noMultiLvlLbl val="0"/>
      </c:catAx>
      <c:valAx>
        <c:axId val="104000896"/>
        <c:scaling>
          <c:orientation val="minMax"/>
        </c:scaling>
        <c:delete val="0"/>
        <c:axPos val="r"/>
        <c:numFmt formatCode="#,##0;&quot;△ &quot;#,##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399936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明朝"/>
          <a:ea typeface="ＭＳ Ｐ明朝"/>
          <a:cs typeface="ＭＳ Ｐ明朝"/>
        </a:defRPr>
      </a:pPr>
      <a:endParaRPr lang="ja-JP"/>
    </a:p>
  </c:txPr>
  <c:printSettings>
    <c:headerFooter alignWithMargins="0">
      <c:oddHeader>&amp;A</c:oddHeader>
      <c:oddFooter>Page &amp;P</c:oddFooter>
    </c:headerFooter>
    <c:pageMargins b="1" l="0.75" r="0.75" t="1" header="0.5" footer="0.5"/>
    <c:pageSetup paperSize="9" orientation="portrait" horizontalDpi="300" verticalDpi="3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明朝"/>
                <a:ea typeface="ＭＳ Ｐ明朝"/>
                <a:cs typeface="ＭＳ Ｐ明朝"/>
              </a:defRPr>
            </a:pPr>
            <a:r>
              <a:rPr lang="ja-JP" altLang="en-US" sz="1200" b="1" i="0" u="none" strike="noStrike" baseline="0">
                <a:solidFill>
                  <a:srgbClr val="000000"/>
                </a:solidFill>
                <a:latin typeface="ＭＳ Ｐゴシック"/>
                <a:ea typeface="ＭＳ Ｐゴシック"/>
              </a:rPr>
              <a:t>平成1２年</a:t>
            </a:r>
          </a:p>
        </c:rich>
      </c:tx>
      <c:layout>
        <c:manualLayout>
          <c:xMode val="edge"/>
          <c:yMode val="edge"/>
          <c:x val="0.12074855321983835"/>
          <c:y val="1.0593303220113084E-2"/>
        </c:manualLayout>
      </c:layout>
      <c:overlay val="0"/>
      <c:spPr>
        <a:noFill/>
        <a:ln w="25400">
          <a:noFill/>
        </a:ln>
      </c:spPr>
    </c:title>
    <c:autoTitleDeleted val="0"/>
    <c:plotArea>
      <c:layout>
        <c:manualLayout>
          <c:layoutTarget val="inner"/>
          <c:xMode val="edge"/>
          <c:yMode val="edge"/>
          <c:x val="0.11054440128149129"/>
          <c:y val="0.11864419053333403"/>
          <c:w val="0.84694018212588706"/>
          <c:h val="0.79025505480238556"/>
        </c:manualLayout>
      </c:layout>
      <c:barChart>
        <c:barDir val="bar"/>
        <c:grouping val="clustered"/>
        <c:varyColors val="0"/>
        <c:ser>
          <c:idx val="1"/>
          <c:order val="0"/>
          <c:tx>
            <c:strRef>
              <c:f>'8 表'!$C$73</c:f>
              <c:strCache>
                <c:ptCount val="1"/>
                <c:pt idx="0">
                  <c:v>女</c:v>
                </c:pt>
              </c:strCache>
            </c:strRef>
          </c:tx>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'8 表'!$A$74:$A$91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85以上</c:v>
                </c:pt>
              </c:strCache>
            </c:strRef>
          </c:cat>
          <c:val>
            <c:numRef>
              <c:f>'8 表'!$C$74:$C$91</c:f>
              <c:numCache>
                <c:formatCode>#,##0</c:formatCode>
                <c:ptCount val="18"/>
                <c:pt idx="0">
                  <c:v>2466</c:v>
                </c:pt>
                <c:pt idx="1">
                  <c:v>2611</c:v>
                </c:pt>
                <c:pt idx="2">
                  <c:v>3016</c:v>
                </c:pt>
                <c:pt idx="3">
                  <c:v>3016</c:v>
                </c:pt>
                <c:pt idx="4">
                  <c:v>3007</c:v>
                </c:pt>
                <c:pt idx="5">
                  <c:v>3704</c:v>
                </c:pt>
                <c:pt idx="6">
                  <c:v>3225</c:v>
                </c:pt>
                <c:pt idx="7">
                  <c:v>3122</c:v>
                </c:pt>
                <c:pt idx="8">
                  <c:v>3311</c:v>
                </c:pt>
                <c:pt idx="9">
                  <c:v>3940</c:v>
                </c:pt>
                <c:pt idx="10">
                  <c:v>4061</c:v>
                </c:pt>
                <c:pt idx="11">
                  <c:v>3118</c:v>
                </c:pt>
                <c:pt idx="12">
                  <c:v>2905</c:v>
                </c:pt>
                <c:pt idx="13">
                  <c:v>3055</c:v>
                </c:pt>
                <c:pt idx="14">
                  <c:v>3113</c:v>
                </c:pt>
                <c:pt idx="15">
                  <c:v>2427</c:v>
                </c:pt>
                <c:pt idx="16">
                  <c:v>1562</c:v>
                </c:pt>
                <c:pt idx="17" formatCode="General">
                  <c:v>1281</c:v>
                </c:pt>
              </c:numCache>
            </c:numRef>
          </c:val>
        </c:ser>
        <c:ser>
          <c:idx val="0"/>
          <c:order val="1"/>
          <c:tx>
            <c:strRef>
              <c:f>'8 表'!$B$73</c:f>
              <c:strCache>
                <c:ptCount val="1"/>
                <c:pt idx="0">
                  <c:v>男</c:v>
                </c:pt>
              </c:strCache>
            </c:strRef>
          </c:tx>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'8 表'!$A$74:$A$91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85以上</c:v>
                </c:pt>
              </c:strCache>
            </c:strRef>
          </c:cat>
          <c:val>
            <c:numRef>
              <c:f>'8 表'!$B$74:$B$91</c:f>
              <c:numCache>
                <c:formatCode>#,##0</c:formatCode>
                <c:ptCount val="18"/>
                <c:pt idx="0">
                  <c:v>-2550</c:v>
                </c:pt>
                <c:pt idx="1">
                  <c:v>-2809</c:v>
                </c:pt>
                <c:pt idx="2">
                  <c:v>-3155</c:v>
                </c:pt>
                <c:pt idx="3">
                  <c:v>-3119</c:v>
                </c:pt>
                <c:pt idx="4">
                  <c:v>-2997</c:v>
                </c:pt>
                <c:pt idx="5">
                  <c:v>-3818</c:v>
                </c:pt>
                <c:pt idx="6">
                  <c:v>-3428</c:v>
                </c:pt>
                <c:pt idx="7">
                  <c:v>-3278</c:v>
                </c:pt>
                <c:pt idx="8">
                  <c:v>-3595</c:v>
                </c:pt>
                <c:pt idx="9">
                  <c:v>-4097</c:v>
                </c:pt>
                <c:pt idx="10">
                  <c:v>-4431</c:v>
                </c:pt>
                <c:pt idx="11">
                  <c:v>-3296</c:v>
                </c:pt>
                <c:pt idx="12">
                  <c:v>-2870</c:v>
                </c:pt>
                <c:pt idx="13">
                  <c:v>-2784</c:v>
                </c:pt>
                <c:pt idx="14">
                  <c:v>-2498</c:v>
                </c:pt>
                <c:pt idx="15">
                  <c:v>-1615</c:v>
                </c:pt>
                <c:pt idx="16" formatCode="General">
                  <c:v>-863</c:v>
                </c:pt>
                <c:pt idx="17">
                  <c:v>-548</c:v>
                </c:pt>
              </c:numCache>
            </c:numRef>
          </c:val>
        </c:ser>
        <c:dLbls>
          <c:showLegendKey val="0"/>
          <c:showVal val="0"/>
          <c:showCatName val="0"/>
          <c:showSerName val="0"/>
          <c:showPercent val="0"/>
          <c:showBubbleSize val="0"/>
        </c:dLbls>
        <c:gapWidth val="0"/>
        <c:overlap val="100"/>
        <c:axId val="107247872"/>
        <c:axId val="107270144"/>
      </c:barChart>
      <c:catAx>
        <c:axId val="107247872"/>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7270144"/>
        <c:crosses val="autoZero"/>
        <c:auto val="1"/>
        <c:lblAlgn val="ctr"/>
        <c:lblOffset val="100"/>
        <c:tickLblSkip val="1"/>
        <c:tickMarkSkip val="1"/>
        <c:noMultiLvlLbl val="0"/>
      </c:catAx>
      <c:valAx>
        <c:axId val="107270144"/>
        <c:scaling>
          <c:orientation val="minMax"/>
          <c:max val="5000"/>
          <c:min val="-5000"/>
        </c:scaling>
        <c:delete val="0"/>
        <c:axPos val="b"/>
        <c:majorGridlines>
          <c:spPr>
            <a:ln w="3175">
              <a:solidFill>
                <a:srgbClr val="000000"/>
              </a:solidFill>
              <a:prstDash val="solid"/>
            </a:ln>
          </c:spPr>
        </c:majorGridlines>
        <c:numFmt formatCod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7247872"/>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平成２２年</a:t>
            </a:r>
          </a:p>
        </c:rich>
      </c:tx>
      <c:layout>
        <c:manualLayout>
          <c:xMode val="edge"/>
          <c:yMode val="edge"/>
          <c:x val="0.14545452775376372"/>
          <c:y val="1.2220034995625547E-2"/>
        </c:manualLayout>
      </c:layout>
      <c:overlay val="0"/>
      <c:spPr>
        <a:noFill/>
        <a:ln w="25400">
          <a:noFill/>
        </a:ln>
      </c:spPr>
    </c:title>
    <c:autoTitleDeleted val="0"/>
    <c:plotArea>
      <c:layout>
        <c:manualLayout>
          <c:layoutTarget val="inner"/>
          <c:xMode val="edge"/>
          <c:yMode val="edge"/>
          <c:x val="0.10743801652892562"/>
          <c:y val="0.11405295315682282"/>
          <c:w val="0.85123966942148765"/>
          <c:h val="0.79837067209775969"/>
        </c:manualLayout>
      </c:layout>
      <c:barChart>
        <c:barDir val="bar"/>
        <c:grouping val="clustered"/>
        <c:varyColors val="0"/>
        <c:ser>
          <c:idx val="1"/>
          <c:order val="0"/>
          <c:tx>
            <c:strRef>
              <c:f>'8 表'!$C$99</c:f>
              <c:strCache>
                <c:ptCount val="1"/>
                <c:pt idx="0">
                  <c:v>女</c:v>
                </c:pt>
              </c:strCache>
            </c:strRef>
          </c:tx>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'8 表'!$G$74:$G$91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85以上</c:v>
                </c:pt>
              </c:strCache>
            </c:strRef>
          </c:cat>
          <c:val>
            <c:numRef>
              <c:f>'8 表'!$I$74:$I$91</c:f>
              <c:numCache>
                <c:formatCode>#,##0_ </c:formatCode>
                <c:ptCount val="18"/>
                <c:pt idx="0">
                  <c:v>2001</c:v>
                </c:pt>
                <c:pt idx="1">
                  <c:v>2270</c:v>
                </c:pt>
                <c:pt idx="2">
                  <c:v>2442</c:v>
                </c:pt>
                <c:pt idx="3">
                  <c:v>2346</c:v>
                </c:pt>
                <c:pt idx="4">
                  <c:v>2223</c:v>
                </c:pt>
                <c:pt idx="5">
                  <c:v>2586</c:v>
                </c:pt>
                <c:pt idx="6">
                  <c:v>3006</c:v>
                </c:pt>
                <c:pt idx="7">
                  <c:v>3559</c:v>
                </c:pt>
                <c:pt idx="8">
                  <c:v>3167</c:v>
                </c:pt>
                <c:pt idx="9">
                  <c:v>3062</c:v>
                </c:pt>
                <c:pt idx="10">
                  <c:v>3279</c:v>
                </c:pt>
                <c:pt idx="11">
                  <c:v>3873</c:v>
                </c:pt>
                <c:pt idx="12">
                  <c:v>3955</c:v>
                </c:pt>
                <c:pt idx="13">
                  <c:v>3021</c:v>
                </c:pt>
                <c:pt idx="14">
                  <c:v>2691</c:v>
                </c:pt>
                <c:pt idx="15">
                  <c:v>2698</c:v>
                </c:pt>
                <c:pt idx="16">
                  <c:v>2488</c:v>
                </c:pt>
                <c:pt idx="17">
                  <c:v>2478</c:v>
                </c:pt>
              </c:numCache>
            </c:numRef>
          </c:val>
        </c:ser>
        <c:ser>
          <c:idx val="0"/>
          <c:order val="1"/>
          <c:tx>
            <c:strRef>
              <c:f>'8 表'!$B$99</c:f>
              <c:strCache>
                <c:ptCount val="1"/>
                <c:pt idx="0">
                  <c:v>男</c:v>
                </c:pt>
              </c:strCache>
            </c:strRef>
          </c:tx>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'8 表'!$G$74:$G$91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85以上</c:v>
                </c:pt>
              </c:strCache>
            </c:strRef>
          </c:cat>
          <c:val>
            <c:numRef>
              <c:f>'8 表'!$H$74:$H$91</c:f>
              <c:numCache>
                <c:formatCode>#,##0_ </c:formatCode>
                <c:ptCount val="18"/>
                <c:pt idx="0">
                  <c:v>-2153</c:v>
                </c:pt>
                <c:pt idx="1">
                  <c:v>-2273</c:v>
                </c:pt>
                <c:pt idx="2">
                  <c:v>-2559</c:v>
                </c:pt>
                <c:pt idx="3">
                  <c:v>-2528</c:v>
                </c:pt>
                <c:pt idx="4">
                  <c:v>-2267</c:v>
                </c:pt>
                <c:pt idx="5">
                  <c:v>-2712</c:v>
                </c:pt>
                <c:pt idx="6">
                  <c:v>-3200</c:v>
                </c:pt>
                <c:pt idx="7">
                  <c:v>-3767</c:v>
                </c:pt>
                <c:pt idx="8">
                  <c:v>-3301</c:v>
                </c:pt>
                <c:pt idx="9">
                  <c:v>-3139</c:v>
                </c:pt>
                <c:pt idx="10">
                  <c:v>-3454</c:v>
                </c:pt>
                <c:pt idx="11">
                  <c:v>-3965</c:v>
                </c:pt>
                <c:pt idx="12">
                  <c:v>-4204</c:v>
                </c:pt>
                <c:pt idx="13">
                  <c:v>-3002</c:v>
                </c:pt>
                <c:pt idx="14">
                  <c:v>-2462</c:v>
                </c:pt>
                <c:pt idx="15">
                  <c:v>-2076</c:v>
                </c:pt>
                <c:pt idx="16">
                  <c:v>-1523</c:v>
                </c:pt>
                <c:pt idx="17">
                  <c:v>-1027</c:v>
                </c:pt>
              </c:numCache>
            </c:numRef>
          </c:val>
        </c:ser>
        <c:dLbls>
          <c:showLegendKey val="0"/>
          <c:showVal val="0"/>
          <c:showCatName val="0"/>
          <c:showSerName val="0"/>
          <c:showPercent val="0"/>
          <c:showBubbleSize val="0"/>
        </c:dLbls>
        <c:gapWidth val="0"/>
        <c:overlap val="100"/>
        <c:axId val="107435904"/>
        <c:axId val="107437440"/>
      </c:barChart>
      <c:catAx>
        <c:axId val="107435904"/>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7437440"/>
        <c:crosses val="autoZero"/>
        <c:auto val="1"/>
        <c:lblAlgn val="ctr"/>
        <c:lblOffset val="100"/>
        <c:tickLblSkip val="1"/>
        <c:tickMarkSkip val="1"/>
        <c:noMultiLvlLbl val="0"/>
      </c:catAx>
      <c:valAx>
        <c:axId val="107437440"/>
        <c:scaling>
          <c:orientation val="minMax"/>
          <c:max val="5000"/>
          <c:min val="-5000"/>
        </c:scaling>
        <c:delete val="0"/>
        <c:axPos val="b"/>
        <c:majorGridlines>
          <c:spPr>
            <a:ln w="3175">
              <a:solidFill>
                <a:srgbClr val="000000"/>
              </a:solidFill>
              <a:prstDash val="solid"/>
            </a:ln>
          </c:spPr>
        </c:majorGridlines>
        <c:numFmt formatCod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a:ea typeface="ＭＳ Ｐ明朝"/>
                <a:cs typeface="ＭＳ Ｐ明朝"/>
              </a:defRPr>
            </a:pPr>
            <a:endParaRPr lang="ja-JP"/>
          </a:p>
        </c:txPr>
        <c:crossAx val="107435904"/>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ＭＳ Ｐ明朝"/>
          <a:ea typeface="ＭＳ Ｐ明朝"/>
          <a:cs typeface="ＭＳ Ｐ明朝"/>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altLang="ja-JP" sz="1600" b="0" i="0">
                <a:latin typeface="ＭＳ Ｐ明朝" panose="02020600040205080304" pitchFamily="18" charset="-128"/>
                <a:ea typeface="ＭＳ Ｐ明朝" panose="02020600040205080304" pitchFamily="18" charset="-128"/>
              </a:rPr>
              <a:t>9-3</a:t>
            </a:r>
            <a:r>
              <a:rPr lang="ja-JP" altLang="en-US" sz="1600" b="0" i="0">
                <a:latin typeface="ＭＳ Ｐ明朝" panose="02020600040205080304" pitchFamily="18" charset="-128"/>
                <a:ea typeface="ＭＳ Ｐ明朝" panose="02020600040205080304" pitchFamily="18" charset="-128"/>
              </a:rPr>
              <a:t>表　産業大分類別　事業所数</a:t>
            </a:r>
            <a:endParaRPr lang="en-US" altLang="ja-JP" sz="1600" b="0" i="0">
              <a:latin typeface="ＭＳ Ｐ明朝" panose="02020600040205080304" pitchFamily="18" charset="-128"/>
              <a:ea typeface="ＭＳ Ｐ明朝" panose="02020600040205080304" pitchFamily="18" charset="-128"/>
            </a:endParaRPr>
          </a:p>
          <a:p>
            <a:pPr algn="l">
              <a:defRPr/>
            </a:pPr>
            <a:r>
              <a:rPr lang="ja-JP" altLang="en-US" sz="1600" b="0" i="0" baseline="0">
                <a:latin typeface="ＭＳ Ｐ明朝" panose="02020600040205080304" pitchFamily="18" charset="-128"/>
                <a:ea typeface="ＭＳ Ｐ明朝" panose="02020600040205080304" pitchFamily="18" charset="-128"/>
              </a:rPr>
              <a:t>   　　　 </a:t>
            </a:r>
            <a:r>
              <a:rPr lang="ja-JP" altLang="en-US" sz="1600" b="0" i="0">
                <a:latin typeface="ＭＳ Ｐ明朝" panose="02020600040205080304" pitchFamily="18" charset="-128"/>
                <a:ea typeface="ＭＳ Ｐ明朝" panose="02020600040205080304" pitchFamily="18" charset="-128"/>
              </a:rPr>
              <a:t>構成比の全国比較（民営）</a:t>
            </a:r>
            <a:r>
              <a:rPr lang="ja-JP" altLang="en-US" sz="1400" b="0" i="0"/>
              <a:t>　　　　　　　　　　　　　　　　　　　　　　　　　　　　　　　　　　　　　　　　　　　　　　　　</a:t>
            </a:r>
            <a:endParaRPr lang="en-US" altLang="ja-JP" sz="1400" b="0" i="0"/>
          </a:p>
        </c:rich>
      </c:tx>
      <c:layout>
        <c:manualLayout>
          <c:xMode val="edge"/>
          <c:yMode val="edge"/>
          <c:x val="0.10386003432263274"/>
          <c:y val="2.6300648682011374E-2"/>
        </c:manualLayout>
      </c:layout>
      <c:overlay val="0"/>
    </c:title>
    <c:autoTitleDeleted val="0"/>
    <c:plotArea>
      <c:layout/>
      <c:radarChart>
        <c:radarStyle val="marker"/>
        <c:varyColors val="0"/>
        <c:ser>
          <c:idx val="0"/>
          <c:order val="0"/>
          <c:tx>
            <c:strRef>
              <c:f>'9-3表'!$B$70</c:f>
              <c:strCache>
                <c:ptCount val="1"/>
                <c:pt idx="0">
                  <c:v>鹿沼市</c:v>
                </c:pt>
              </c:strCache>
            </c:strRef>
          </c:tx>
          <c:spPr>
            <a:ln>
              <a:solidFill>
                <a:schemeClr val="tx2">
                  <a:lumMod val="60000"/>
                  <a:lumOff val="40000"/>
                </a:schemeClr>
              </a:solidFill>
            </a:ln>
          </c:spPr>
          <c:marker>
            <c:symbol val="none"/>
          </c:marker>
          <c:dLbls>
            <c:dLbl>
              <c:idx val="1"/>
              <c:layout>
                <c:manualLayout>
                  <c:x val="-2.1901007446342532E-2"/>
                  <c:y val="2.1126760563380326E-2"/>
                </c:manualLayout>
              </c:layout>
              <c:showLegendKey val="0"/>
              <c:showVal val="1"/>
              <c:showCatName val="0"/>
              <c:showSerName val="0"/>
              <c:showPercent val="0"/>
              <c:showBubbleSize val="0"/>
            </c:dLbl>
            <c:dLbl>
              <c:idx val="14"/>
              <c:layout>
                <c:manualLayout>
                  <c:x val="-2.1285653469561516E-2"/>
                  <c:y val="-2.2583559168925023E-2"/>
                </c:manualLayout>
              </c:layout>
              <c:showLegendKey val="0"/>
              <c:showVal val="1"/>
              <c:showCatName val="0"/>
              <c:showSerName val="0"/>
              <c:showPercent val="0"/>
              <c:showBubbleSize val="0"/>
            </c:dLbl>
            <c:txPr>
              <a:bodyPr/>
              <a:lstStyle/>
              <a:p>
                <a:pPr>
                  <a:defRPr sz="1100" b="1"/>
                </a:pPr>
                <a:endParaRPr lang="ja-JP"/>
              </a:p>
            </c:txPr>
            <c:showLegendKey val="0"/>
            <c:showVal val="1"/>
            <c:showCatName val="0"/>
            <c:showSerName val="0"/>
            <c:showPercent val="0"/>
            <c:showBubbleSize val="0"/>
            <c:showLeaderLines val="0"/>
          </c:dLbls>
          <c:cat>
            <c:strRef>
              <c:f>'9-3表'!$A$71:$A$83</c:f>
              <c:strCache>
                <c:ptCount val="13"/>
                <c:pt idx="0">
                  <c:v>　　A 農業，林業</c:v>
                </c:pt>
                <c:pt idx="1">
                  <c:v>　　D 建設業</c:v>
                </c:pt>
                <c:pt idx="2">
                  <c:v>　　E 製造業</c:v>
                </c:pt>
                <c:pt idx="3">
                  <c:v>　　G 情報通信業</c:v>
                </c:pt>
                <c:pt idx="4">
                  <c:v>　　H 運輸業，郵便業</c:v>
                </c:pt>
                <c:pt idx="5">
                  <c:v>　　I 卸売業，小売業</c:v>
                </c:pt>
                <c:pt idx="6">
                  <c:v>　　J 金融業，保険業</c:v>
                </c:pt>
                <c:pt idx="7">
                  <c:v>　　K 不動産業，物品賃貸業</c:v>
                </c:pt>
                <c:pt idx="8">
                  <c:v>　　L 学術研究，専門・技術サービス業</c:v>
                </c:pt>
                <c:pt idx="9">
                  <c:v>　　M 宿泊業，飲食サービス業</c:v>
                </c:pt>
                <c:pt idx="10">
                  <c:v>　　N 生活関連サービス業，娯楽業</c:v>
                </c:pt>
                <c:pt idx="11">
                  <c:v>　　O 教育，学習支援業</c:v>
                </c:pt>
                <c:pt idx="12">
                  <c:v>　　P 医療，福祉</c:v>
                </c:pt>
              </c:strCache>
            </c:strRef>
          </c:cat>
          <c:val>
            <c:numRef>
              <c:f>'9-3表'!$B$71:$B$83</c:f>
              <c:numCache>
                <c:formatCode>0.0</c:formatCode>
                <c:ptCount val="13"/>
                <c:pt idx="0">
                  <c:v>1</c:v>
                </c:pt>
                <c:pt idx="1">
                  <c:v>1.4395604395604396</c:v>
                </c:pt>
                <c:pt idx="2">
                  <c:v>2.1279069767441863</c:v>
                </c:pt>
                <c:pt idx="3">
                  <c:v>0.33333333333333337</c:v>
                </c:pt>
                <c:pt idx="4">
                  <c:v>1.4166666666666667</c:v>
                </c:pt>
                <c:pt idx="5">
                  <c:v>0.93975903614457834</c:v>
                </c:pt>
                <c:pt idx="6">
                  <c:v>0.73333333333333339</c:v>
                </c:pt>
                <c:pt idx="7">
                  <c:v>0.6029411764705882</c:v>
                </c:pt>
                <c:pt idx="8">
                  <c:v>0.80487804878048785</c:v>
                </c:pt>
                <c:pt idx="9">
                  <c:v>0.71317829457364335</c:v>
                </c:pt>
                <c:pt idx="10">
                  <c:v>0.97701149425287359</c:v>
                </c:pt>
                <c:pt idx="11">
                  <c:v>0.57499999999999996</c:v>
                </c:pt>
                <c:pt idx="12">
                  <c:v>0.77215189873417711</c:v>
                </c:pt>
              </c:numCache>
            </c:numRef>
          </c:val>
        </c:ser>
        <c:ser>
          <c:idx val="1"/>
          <c:order val="1"/>
          <c:tx>
            <c:strRef>
              <c:f>'9-3表'!$C$70</c:f>
              <c:strCache>
                <c:ptCount val="1"/>
                <c:pt idx="0">
                  <c:v>全国</c:v>
                </c:pt>
              </c:strCache>
            </c:strRef>
          </c:tx>
          <c:spPr>
            <a:ln>
              <a:prstDash val="dash"/>
            </a:ln>
          </c:spPr>
          <c:marker>
            <c:symbol val="none"/>
          </c:marker>
          <c:cat>
            <c:strRef>
              <c:f>'9-3表'!$A$71:$A$83</c:f>
              <c:strCache>
                <c:ptCount val="13"/>
                <c:pt idx="0">
                  <c:v>　　A 農業，林業</c:v>
                </c:pt>
                <c:pt idx="1">
                  <c:v>　　D 建設業</c:v>
                </c:pt>
                <c:pt idx="2">
                  <c:v>　　E 製造業</c:v>
                </c:pt>
                <c:pt idx="3">
                  <c:v>　　G 情報通信業</c:v>
                </c:pt>
                <c:pt idx="4">
                  <c:v>　　H 運輸業，郵便業</c:v>
                </c:pt>
                <c:pt idx="5">
                  <c:v>　　I 卸売業，小売業</c:v>
                </c:pt>
                <c:pt idx="6">
                  <c:v>　　J 金融業，保険業</c:v>
                </c:pt>
                <c:pt idx="7">
                  <c:v>　　K 不動産業，物品賃貸業</c:v>
                </c:pt>
                <c:pt idx="8">
                  <c:v>　　L 学術研究，専門・技術サービス業</c:v>
                </c:pt>
                <c:pt idx="9">
                  <c:v>　　M 宿泊業，飲食サービス業</c:v>
                </c:pt>
                <c:pt idx="10">
                  <c:v>　　N 生活関連サービス業，娯楽業</c:v>
                </c:pt>
                <c:pt idx="11">
                  <c:v>　　O 教育，学習支援業</c:v>
                </c:pt>
                <c:pt idx="12">
                  <c:v>　　P 医療，福祉</c:v>
                </c:pt>
              </c:strCache>
            </c:strRef>
          </c:cat>
          <c:val>
            <c:numRef>
              <c:f>'9-3表'!$C$71:$C$83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er>
        <c:dLbls>
          <c:showLegendKey val="0"/>
          <c:showVal val="0"/>
          <c:showCatName val="0"/>
          <c:showSerName val="0"/>
          <c:showPercent val="0"/>
          <c:showBubbleSize val="0"/>
        </c:dLbls>
        <c:axId val="107017344"/>
        <c:axId val="107018880"/>
      </c:radarChart>
      <c:catAx>
        <c:axId val="107017344"/>
        <c:scaling>
          <c:orientation val="minMax"/>
        </c:scaling>
        <c:delete val="0"/>
        <c:axPos val="b"/>
        <c:majorGridlines/>
        <c:numFmt formatCode="General" sourceLinked="1"/>
        <c:majorTickMark val="out"/>
        <c:minorTickMark val="none"/>
        <c:tickLblPos val="nextTo"/>
        <c:crossAx val="107018880"/>
        <c:crosses val="autoZero"/>
        <c:auto val="0"/>
        <c:lblAlgn val="ctr"/>
        <c:lblOffset val="100"/>
        <c:noMultiLvlLbl val="0"/>
      </c:catAx>
      <c:valAx>
        <c:axId val="107018880"/>
        <c:scaling>
          <c:orientation val="minMax"/>
        </c:scaling>
        <c:delete val="0"/>
        <c:axPos val="l"/>
        <c:majorGridlines/>
        <c:numFmt formatCode="0.0" sourceLinked="1"/>
        <c:majorTickMark val="none"/>
        <c:minorTickMark val="none"/>
        <c:tickLblPos val="nextTo"/>
        <c:txPr>
          <a:bodyPr/>
          <a:lstStyle/>
          <a:p>
            <a:pPr>
              <a:defRPr sz="800"/>
            </a:pPr>
            <a:endParaRPr lang="ja-JP"/>
          </a:p>
        </c:txPr>
        <c:crossAx val="107017344"/>
        <c:crosses val="autoZero"/>
        <c:crossBetween val="between"/>
      </c:valAx>
    </c:plotArea>
    <c:legend>
      <c:legendPos val="r"/>
      <c:layout>
        <c:manualLayout>
          <c:xMode val="edge"/>
          <c:yMode val="edge"/>
          <c:x val="0.65614053351504142"/>
          <c:y val="0.15948792925913366"/>
          <c:w val="0.28888899404401369"/>
          <c:h val="3.9580908032596035E-2"/>
        </c:manualLayout>
      </c:layout>
      <c:overlay val="0"/>
    </c:legend>
    <c:plotVisOnly val="1"/>
    <c:dispBlanksAs val="gap"/>
    <c:showDLblsOverMax val="0"/>
  </c:chart>
  <c:printSettings>
    <c:headerFooter/>
    <c:pageMargins b="0.75" l="0.7" r="0.7" t="0.75" header="0.3" footer="0.3"/>
    <c:pageSetup paperSize="9"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altLang="ja-JP" sz="1600" b="0">
                <a:latin typeface="ＭＳ Ｐ明朝" panose="02020600040205080304" pitchFamily="18" charset="-128"/>
                <a:ea typeface="ＭＳ Ｐ明朝" panose="02020600040205080304" pitchFamily="18" charset="-128"/>
              </a:rPr>
              <a:t>9-1</a:t>
            </a:r>
            <a:r>
              <a:rPr lang="ja-JP" altLang="en-US" sz="1600" b="0">
                <a:latin typeface="ＭＳ Ｐ明朝" panose="02020600040205080304" pitchFamily="18" charset="-128"/>
                <a:ea typeface="ＭＳ Ｐ明朝" panose="02020600040205080304" pitchFamily="18" charset="-128"/>
              </a:rPr>
              <a:t>表　事業所の状況</a:t>
            </a:r>
          </a:p>
        </c:rich>
      </c:tx>
      <c:layout>
        <c:manualLayout>
          <c:xMode val="edge"/>
          <c:yMode val="edge"/>
          <c:x val="0.32391422449942792"/>
          <c:y val="5.40275049115913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6165930647557948E-2"/>
          <c:y val="0.13736496346601079"/>
          <c:w val="0.74072893666069517"/>
          <c:h val="0.78008394824910143"/>
        </c:manualLayout>
      </c:layout>
      <c:bar3DChart>
        <c:barDir val="col"/>
        <c:grouping val="clustered"/>
        <c:varyColors val="0"/>
        <c:ser>
          <c:idx val="0"/>
          <c:order val="0"/>
          <c:tx>
            <c:strRef>
              <c:f>'9-1表'!$B$65</c:f>
              <c:strCache>
                <c:ptCount val="1"/>
                <c:pt idx="0">
                  <c:v>事業所数</c:v>
                </c:pt>
              </c:strCache>
            </c:strRef>
          </c:tx>
          <c:spPr>
            <a:solidFill>
              <a:schemeClr val="bg1">
                <a:lumMod val="50000"/>
              </a:schemeClr>
            </a:solidFill>
          </c:spPr>
          <c:invertIfNegative val="0"/>
          <c:dLbls>
            <c:showLegendKey val="0"/>
            <c:showVal val="1"/>
            <c:showCatName val="0"/>
            <c:showSerName val="0"/>
            <c:showPercent val="0"/>
            <c:showBubbleSize val="0"/>
            <c:showLeaderLines val="0"/>
          </c:dLbls>
          <c:cat>
            <c:strRef>
              <c:f>'9-1表'!$C$64:$K$64</c:f>
              <c:strCache>
                <c:ptCount val="8"/>
                <c:pt idx="0">
                  <c:v>昭和61年</c:v>
                </c:pt>
                <c:pt idx="1">
                  <c:v>平成3年</c:v>
                </c:pt>
                <c:pt idx="2">
                  <c:v>平成8年</c:v>
                </c:pt>
                <c:pt idx="3">
                  <c:v>平成13年</c:v>
                </c:pt>
                <c:pt idx="4">
                  <c:v>平成18年</c:v>
                </c:pt>
                <c:pt idx="5">
                  <c:v>平成21年</c:v>
                </c:pt>
                <c:pt idx="6">
                  <c:v>平成24年</c:v>
                </c:pt>
                <c:pt idx="7">
                  <c:v>平成26年</c:v>
                </c:pt>
              </c:strCache>
            </c:strRef>
          </c:cat>
          <c:val>
            <c:numRef>
              <c:f>'9-1表'!$C$65:$K$65</c:f>
              <c:numCache>
                <c:formatCode>#,##0_);[Red]\(#,##0\)</c:formatCode>
                <c:ptCount val="9"/>
                <c:pt idx="0">
                  <c:v>5999</c:v>
                </c:pt>
                <c:pt idx="1">
                  <c:v>6230</c:v>
                </c:pt>
                <c:pt idx="2">
                  <c:v>6105</c:v>
                </c:pt>
                <c:pt idx="3">
                  <c:v>5736</c:v>
                </c:pt>
                <c:pt idx="4">
                  <c:v>5264</c:v>
                </c:pt>
                <c:pt idx="5">
                  <c:v>5269</c:v>
                </c:pt>
                <c:pt idx="6">
                  <c:v>4855</c:v>
                </c:pt>
                <c:pt idx="7">
                  <c:v>4816</c:v>
                </c:pt>
              </c:numCache>
            </c:numRef>
          </c:val>
        </c:ser>
        <c:ser>
          <c:idx val="1"/>
          <c:order val="1"/>
          <c:tx>
            <c:strRef>
              <c:f>'9-1表'!$B$66</c:f>
              <c:strCache>
                <c:ptCount val="1"/>
                <c:pt idx="0">
                  <c:v>従業者数</c:v>
                </c:pt>
              </c:strCache>
            </c:strRef>
          </c:tx>
          <c:spPr>
            <a:pattFill prst="pct10">
              <a:fgClr>
                <a:schemeClr val="accent1"/>
              </a:fgClr>
              <a:bgClr>
                <a:schemeClr val="bg1"/>
              </a:bgClr>
            </a:pattFill>
            <a:ln>
              <a:solidFill>
                <a:schemeClr val="tx1">
                  <a:lumMod val="50000"/>
                  <a:lumOff val="50000"/>
                </a:schemeClr>
              </a:solidFill>
            </a:ln>
          </c:spPr>
          <c:invertIfNegative val="0"/>
          <c:dLbls>
            <c:dLbl>
              <c:idx val="2"/>
              <c:layout>
                <c:manualLayout>
                  <c:x val="0"/>
                  <c:y val="-9.1877986034546114E-3"/>
                </c:manualLayout>
              </c:layout>
              <c:spPr/>
              <c:txPr>
                <a:bodyPr/>
                <a:lstStyle/>
                <a:p>
                  <a:pPr>
                    <a:defRPr/>
                  </a:pPr>
                  <a:endParaRPr lang="ja-JP"/>
                </a:p>
              </c:txPr>
              <c:showLegendKey val="0"/>
              <c:showVal val="1"/>
              <c:showCatName val="0"/>
              <c:showSerName val="0"/>
              <c:showPercent val="0"/>
              <c:showBubbleSize val="0"/>
            </c:dLbl>
            <c:showLegendKey val="0"/>
            <c:showVal val="1"/>
            <c:showCatName val="0"/>
            <c:showSerName val="0"/>
            <c:showPercent val="0"/>
            <c:showBubbleSize val="0"/>
            <c:showLeaderLines val="0"/>
          </c:dLbls>
          <c:cat>
            <c:strRef>
              <c:f>'9-1表'!$C$64:$K$64</c:f>
              <c:strCache>
                <c:ptCount val="8"/>
                <c:pt idx="0">
                  <c:v>昭和61年</c:v>
                </c:pt>
                <c:pt idx="1">
                  <c:v>平成3年</c:v>
                </c:pt>
                <c:pt idx="2">
                  <c:v>平成8年</c:v>
                </c:pt>
                <c:pt idx="3">
                  <c:v>平成13年</c:v>
                </c:pt>
                <c:pt idx="4">
                  <c:v>平成18年</c:v>
                </c:pt>
                <c:pt idx="5">
                  <c:v>平成21年</c:v>
                </c:pt>
                <c:pt idx="6">
                  <c:v>平成24年</c:v>
                </c:pt>
                <c:pt idx="7">
                  <c:v>平成26年</c:v>
                </c:pt>
              </c:strCache>
            </c:strRef>
          </c:cat>
          <c:val>
            <c:numRef>
              <c:f>'9-1表'!$C$66:$K$66</c:f>
              <c:numCache>
                <c:formatCode>#,##0_);[Red]\(#,##0\)</c:formatCode>
                <c:ptCount val="9"/>
                <c:pt idx="0">
                  <c:v>42898</c:v>
                </c:pt>
                <c:pt idx="1">
                  <c:v>48400</c:v>
                </c:pt>
                <c:pt idx="2">
                  <c:v>49306</c:v>
                </c:pt>
                <c:pt idx="3" formatCode="#,##0_);[Red]\(#,##0\)">
                  <c:v>47511</c:v>
                </c:pt>
                <c:pt idx="4" formatCode="#,##0_);[Red]\(#,##0\)">
                  <c:v>46040</c:v>
                </c:pt>
                <c:pt idx="5">
                  <c:v>45572</c:v>
                </c:pt>
                <c:pt idx="6">
                  <c:v>41741</c:v>
                </c:pt>
                <c:pt idx="7">
                  <c:v>43708</c:v>
                </c:pt>
              </c:numCache>
            </c:numRef>
          </c:val>
        </c:ser>
        <c:dLbls>
          <c:showLegendKey val="0"/>
          <c:showVal val="0"/>
          <c:showCatName val="0"/>
          <c:showSerName val="0"/>
          <c:showPercent val="0"/>
          <c:showBubbleSize val="0"/>
        </c:dLbls>
        <c:gapWidth val="150"/>
        <c:shape val="box"/>
        <c:axId val="107079936"/>
        <c:axId val="107151360"/>
        <c:axId val="0"/>
      </c:bar3DChart>
      <c:catAx>
        <c:axId val="107079936"/>
        <c:scaling>
          <c:orientation val="minMax"/>
        </c:scaling>
        <c:delete val="0"/>
        <c:axPos val="b"/>
        <c:numFmt formatCode="General" sourceLinked="1"/>
        <c:majorTickMark val="out"/>
        <c:minorTickMark val="none"/>
        <c:tickLblPos val="nextTo"/>
        <c:crossAx val="107151360"/>
        <c:crosses val="autoZero"/>
        <c:auto val="1"/>
        <c:lblAlgn val="ctr"/>
        <c:lblOffset val="100"/>
        <c:noMultiLvlLbl val="0"/>
      </c:catAx>
      <c:valAx>
        <c:axId val="107151360"/>
        <c:scaling>
          <c:orientation val="minMax"/>
        </c:scaling>
        <c:delete val="0"/>
        <c:axPos val="l"/>
        <c:majorGridlines/>
        <c:numFmt formatCode="#,##0_);[Red]\(#,##0\)" sourceLinked="1"/>
        <c:majorTickMark val="out"/>
        <c:minorTickMark val="none"/>
        <c:tickLblPos val="nextTo"/>
        <c:crossAx val="107079936"/>
        <c:crosses val="autoZero"/>
        <c:crossBetween val="between"/>
      </c:valAx>
      <c:spPr>
        <a:noFill/>
        <a:ln w="25400">
          <a:noFill/>
        </a:ln>
      </c:spPr>
    </c:plotArea>
    <c:legend>
      <c:legendPos val="r"/>
      <c:layout>
        <c:manualLayout>
          <c:xMode val="edge"/>
          <c:yMode val="edge"/>
          <c:x val="0.80874358687052861"/>
          <c:y val="0.43742000938487796"/>
          <c:w val="0.15968599009211815"/>
          <c:h val="0.1153343491690258"/>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15240</xdr:rowOff>
    </xdr:from>
    <xdr:to>
      <xdr:col>8</xdr:col>
      <xdr:colOff>472440</xdr:colOff>
      <xdr:row>42</xdr:row>
      <xdr:rowOff>137160</xdr:rowOff>
    </xdr:to>
    <xdr:pic>
      <xdr:nvPicPr>
        <xdr:cNvPr id="2" name="Picture 1" descr="統計グラフ　1表　鹿沼市位置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0"/>
          <a:ext cx="5349240" cy="58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0.00756</cdr:x>
      <cdr:y>0.0675</cdr:y>
    </cdr:from>
    <cdr:to>
      <cdr:x>0.09892</cdr:x>
      <cdr:y>0.10667</cdr:y>
    </cdr:to>
    <cdr:sp macro="" textlink="">
      <cdr:nvSpPr>
        <cdr:cNvPr id="575489" name="Text Box 1025"/>
        <cdr:cNvSpPr txBox="1">
          <a:spLocks xmlns:a="http://schemas.openxmlformats.org/drawingml/2006/main" noChangeArrowheads="1"/>
        </cdr:cNvSpPr>
      </cdr:nvSpPr>
      <cdr:spPr bwMode="auto">
        <a:xfrm xmlns:a="http://schemas.openxmlformats.org/drawingml/2006/main">
          <a:off x="52783" y="513625"/>
          <a:ext cx="547292" cy="2960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50" b="0" i="0" u="none" strike="noStrike" baseline="0">
              <a:solidFill>
                <a:srgbClr val="000000"/>
              </a:solidFill>
              <a:latin typeface="ＭＳ Ｐ明朝"/>
              <a:ea typeface="ＭＳ Ｐ明朝"/>
            </a:rPr>
            <a:t>(</a:t>
          </a:r>
          <a:r>
            <a:rPr lang="ja-JP" altLang="en-US" sz="950" b="0" i="0" u="none" strike="noStrike" baseline="0">
              <a:solidFill>
                <a:srgbClr val="000000"/>
              </a:solidFill>
              <a:latin typeface="ＭＳ Ｐ明朝"/>
              <a:ea typeface="ＭＳ Ｐ明朝"/>
            </a:rPr>
            <a:t>世帯</a:t>
          </a:r>
          <a:r>
            <a:rPr lang="en-US" altLang="ja-JP" sz="950" b="0" i="0" u="none" strike="noStrike" baseline="0">
              <a:solidFill>
                <a:srgbClr val="000000"/>
              </a:solidFill>
              <a:latin typeface="ＭＳ Ｐ明朝"/>
              <a:ea typeface="ＭＳ Ｐ明朝"/>
            </a:rPr>
            <a:t>)</a:t>
          </a:r>
        </a:p>
        <a:p xmlns:a="http://schemas.openxmlformats.org/drawingml/2006/main">
          <a:pPr algn="l" rtl="0">
            <a:lnSpc>
              <a:spcPts val="1100"/>
            </a:lnSpc>
            <a:defRPr sz="1000"/>
          </a:pPr>
          <a:endParaRPr lang="en-US" altLang="ja-JP" sz="950" b="0" i="0" u="none" strike="noStrike" baseline="0">
            <a:solidFill>
              <a:srgbClr val="000000"/>
            </a:solidFill>
            <a:latin typeface="ＭＳ Ｐ明朝"/>
            <a:ea typeface="ＭＳ Ｐ明朝"/>
          </a:endParaRPr>
        </a:p>
      </cdr:txBody>
    </cdr:sp>
  </cdr:relSizeAnchor>
  <cdr:relSizeAnchor xmlns:cdr="http://schemas.openxmlformats.org/drawingml/2006/chartDrawing">
    <cdr:from>
      <cdr:x>0.94644</cdr:x>
      <cdr:y>0.06086</cdr:y>
    </cdr:from>
    <cdr:to>
      <cdr:x>0.98723</cdr:x>
      <cdr:y>0.09028</cdr:y>
    </cdr:to>
    <cdr:sp macro="" textlink="">
      <cdr:nvSpPr>
        <cdr:cNvPr id="575490" name="Text Box 1026"/>
        <cdr:cNvSpPr txBox="1">
          <a:spLocks xmlns:a="http://schemas.openxmlformats.org/drawingml/2006/main" noChangeArrowheads="1"/>
        </cdr:cNvSpPr>
      </cdr:nvSpPr>
      <cdr:spPr bwMode="auto">
        <a:xfrm xmlns:a="http://schemas.openxmlformats.org/drawingml/2006/main">
          <a:off x="6628196" y="463396"/>
          <a:ext cx="267904" cy="2224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50" b="0" i="0" u="none" strike="noStrike" baseline="0">
              <a:solidFill>
                <a:srgbClr val="000000"/>
              </a:solidFill>
              <a:latin typeface="ＭＳ Ｐ明朝"/>
              <a:ea typeface="ＭＳ Ｐ明朝"/>
            </a:rPr>
            <a:t>(</a:t>
          </a:r>
          <a:r>
            <a:rPr lang="ja-JP" altLang="en-US" sz="950" b="0" i="0" u="none" strike="noStrike" baseline="0">
              <a:solidFill>
                <a:srgbClr val="000000"/>
              </a:solidFill>
              <a:latin typeface="ＭＳ Ｐ明朝"/>
              <a:ea typeface="ＭＳ Ｐ明朝"/>
            </a:rPr>
            <a:t>人</a:t>
          </a:r>
          <a:r>
            <a:rPr lang="en-US" altLang="ja-JP" sz="950" b="0" i="0" u="none" strike="noStrike" baseline="0">
              <a:solidFill>
                <a:srgbClr val="000000"/>
              </a:solidFill>
              <a:latin typeface="ＭＳ Ｐ明朝"/>
              <a:ea typeface="ＭＳ Ｐ明朝"/>
            </a:rPr>
            <a:t>)</a:t>
          </a:r>
        </a:p>
      </cdr:txBody>
    </cdr:sp>
  </cdr:relSizeAnchor>
  <cdr:relSizeAnchor xmlns:cdr="http://schemas.openxmlformats.org/drawingml/2006/chartDrawing">
    <cdr:from>
      <cdr:x>0.16448</cdr:x>
      <cdr:y>0.26424</cdr:y>
    </cdr:from>
    <cdr:to>
      <cdr:x>0.29228</cdr:x>
      <cdr:y>0.29485</cdr:y>
    </cdr:to>
    <cdr:sp macro="" textlink="">
      <cdr:nvSpPr>
        <cdr:cNvPr id="575491" name="Text Box 1027"/>
        <cdr:cNvSpPr txBox="1">
          <a:spLocks xmlns:a="http://schemas.openxmlformats.org/drawingml/2006/main" noChangeArrowheads="1"/>
        </cdr:cNvSpPr>
      </cdr:nvSpPr>
      <cdr:spPr bwMode="auto">
        <a:xfrm xmlns:a="http://schemas.openxmlformats.org/drawingml/2006/main">
          <a:off x="1012806" y="2076387"/>
          <a:ext cx="932697" cy="2277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200" b="0" i="0" u="none" strike="noStrike" baseline="0">
              <a:solidFill>
                <a:srgbClr val="000000"/>
              </a:solidFill>
              <a:latin typeface="ＭＳ Ｐ明朝"/>
              <a:ea typeface="ＭＳ Ｐ明朝"/>
            </a:rPr>
            <a:t>≪人　口≫</a:t>
          </a:r>
        </a:p>
      </cdr:txBody>
    </cdr:sp>
  </cdr:relSizeAnchor>
  <cdr:relSizeAnchor xmlns:cdr="http://schemas.openxmlformats.org/drawingml/2006/chartDrawing">
    <cdr:from>
      <cdr:x>0.16448</cdr:x>
      <cdr:y>0.51035</cdr:y>
    </cdr:from>
    <cdr:to>
      <cdr:x>0.33744</cdr:x>
      <cdr:y>0.54838</cdr:y>
    </cdr:to>
    <cdr:sp macro="" textlink="">
      <cdr:nvSpPr>
        <cdr:cNvPr id="575492" name="Text Box 1028"/>
        <cdr:cNvSpPr txBox="1">
          <a:spLocks xmlns:a="http://schemas.openxmlformats.org/drawingml/2006/main" noChangeArrowheads="1"/>
        </cdr:cNvSpPr>
      </cdr:nvSpPr>
      <cdr:spPr bwMode="auto">
        <a:xfrm xmlns:a="http://schemas.openxmlformats.org/drawingml/2006/main">
          <a:off x="1012806" y="3883546"/>
          <a:ext cx="1256814" cy="3043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200" b="0" i="0" u="none" strike="noStrike" baseline="0">
              <a:solidFill>
                <a:srgbClr val="000000"/>
              </a:solidFill>
              <a:latin typeface="ＭＳ Ｐ明朝"/>
              <a:ea typeface="ＭＳ Ｐ明朝"/>
            </a:rPr>
            <a:t>≪世帯数≫</a:t>
          </a:r>
        </a:p>
      </cdr:txBody>
    </cdr:sp>
  </cdr:relSizeAnchor>
  <cdr:relSizeAnchor xmlns:cdr="http://schemas.openxmlformats.org/drawingml/2006/chartDrawing">
    <cdr:from>
      <cdr:x>0.3481</cdr:x>
      <cdr:y>0.07752</cdr:y>
    </cdr:from>
    <cdr:to>
      <cdr:x>0.71938</cdr:x>
      <cdr:y>0.10813</cdr:y>
    </cdr:to>
    <cdr:sp macro="" textlink="">
      <cdr:nvSpPr>
        <cdr:cNvPr id="575493" name="Text Box 1029"/>
        <cdr:cNvSpPr txBox="1">
          <a:spLocks xmlns:a="http://schemas.openxmlformats.org/drawingml/2006/main" noChangeArrowheads="1"/>
        </cdr:cNvSpPr>
      </cdr:nvSpPr>
      <cdr:spPr bwMode="auto">
        <a:xfrm xmlns:a="http://schemas.openxmlformats.org/drawingml/2006/main">
          <a:off x="2188327" y="572971"/>
          <a:ext cx="2334052" cy="226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200" b="0" i="0" u="none" strike="noStrike" baseline="0">
              <a:solidFill>
                <a:srgbClr val="000000"/>
              </a:solidFill>
              <a:latin typeface="ＭＳ Ｐ明朝"/>
              <a:ea typeface="ＭＳ Ｐ明朝"/>
            </a:rPr>
            <a:t>―</a:t>
          </a:r>
          <a:r>
            <a:rPr lang="ja-JP" altLang="en-US" sz="1200" b="0" i="0" u="none" strike="noStrike" baseline="0">
              <a:solidFill>
                <a:srgbClr val="000000"/>
              </a:solidFill>
              <a:latin typeface="ＭＳ Ｐ明朝"/>
              <a:ea typeface="ＭＳ Ｐ明朝"/>
            </a:rPr>
            <a:t>大正</a:t>
          </a:r>
          <a:r>
            <a:rPr lang="en-US" altLang="ja-JP" sz="1200" b="0" i="0" u="none" strike="noStrike" baseline="0">
              <a:solidFill>
                <a:srgbClr val="000000"/>
              </a:solidFill>
              <a:latin typeface="ＭＳ Ｐ明朝"/>
              <a:ea typeface="ＭＳ Ｐ明朝"/>
            </a:rPr>
            <a:t>9</a:t>
          </a:r>
          <a:r>
            <a:rPr lang="ja-JP" altLang="en-US" sz="1200" b="0" i="0" u="none" strike="noStrike" baseline="0">
              <a:solidFill>
                <a:srgbClr val="000000"/>
              </a:solidFill>
              <a:latin typeface="ＭＳ Ｐ明朝"/>
              <a:ea typeface="ＭＳ Ｐ明朝"/>
            </a:rPr>
            <a:t>年～平成</a:t>
          </a:r>
          <a:r>
            <a:rPr lang="en-US" altLang="ja-JP" sz="1200" b="0" i="0" u="none" strike="noStrike" baseline="0">
              <a:solidFill>
                <a:srgbClr val="000000"/>
              </a:solidFill>
              <a:latin typeface="ＭＳ Ｐ明朝"/>
              <a:ea typeface="ＭＳ Ｐ明朝"/>
            </a:rPr>
            <a:t>22</a:t>
          </a:r>
          <a:r>
            <a:rPr lang="ja-JP" altLang="en-US" sz="1200" b="0" i="0" u="none" strike="noStrike" baseline="0">
              <a:solidFill>
                <a:srgbClr val="000000"/>
              </a:solidFill>
              <a:latin typeface="ＭＳ Ｐ明朝"/>
              <a:ea typeface="ＭＳ Ｐ明朝"/>
            </a:rPr>
            <a:t>年国勢調査</a:t>
          </a:r>
          <a:r>
            <a:rPr lang="en-US" altLang="ja-JP" sz="1200" b="0" i="0" u="none" strike="noStrike" baseline="0">
              <a:solidFill>
                <a:srgbClr val="000000"/>
              </a:solidFill>
              <a:latin typeface="ＭＳ Ｐ明朝"/>
              <a:ea typeface="ＭＳ Ｐ明朝"/>
            </a:rPr>
            <a:t>―</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424815</xdr:colOff>
      <xdr:row>24</xdr:row>
      <xdr:rowOff>152400</xdr:rowOff>
    </xdr:from>
    <xdr:to>
      <xdr:col>7</xdr:col>
      <xdr:colOff>578995</xdr:colOff>
      <xdr:row>25</xdr:row>
      <xdr:rowOff>152400</xdr:rowOff>
    </xdr:to>
    <xdr:sp macro="" textlink="">
      <xdr:nvSpPr>
        <xdr:cNvPr id="2" name="Text Box 1"/>
        <xdr:cNvSpPr txBox="1">
          <a:spLocks noChangeArrowheads="1"/>
        </xdr:cNvSpPr>
      </xdr:nvSpPr>
      <xdr:spPr bwMode="auto">
        <a:xfrm>
          <a:off x="4707255" y="4358640"/>
          <a:ext cx="154180" cy="16764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p>
      </xdr:txBody>
    </xdr:sp>
    <xdr:clientData/>
  </xdr:twoCellAnchor>
  <xdr:twoCellAnchor>
    <xdr:from>
      <xdr:col>0</xdr:col>
      <xdr:colOff>198120</xdr:colOff>
      <xdr:row>2</xdr:row>
      <xdr:rowOff>38100</xdr:rowOff>
    </xdr:from>
    <xdr:to>
      <xdr:col>8</xdr:col>
      <xdr:colOff>289560</xdr:colOff>
      <xdr:row>28</xdr:row>
      <xdr:rowOff>76200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167640</xdr:colOff>
      <xdr:row>30</xdr:row>
      <xdr:rowOff>7620</xdr:rowOff>
    </xdr:from>
    <xdr:to>
      <xdr:col>8</xdr:col>
      <xdr:colOff>411480</xdr:colOff>
      <xdr:row>57</xdr:row>
      <xdr:rowOff>53340</xdr:rowOff>
    </xdr:to>
    <xdr:graphicFrame macro="">
      <xdr:nvGraphicFramePr>
        <xdr:cNvPr id="4"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0.05604</cdr:x>
      <cdr:y>0.07781</cdr:y>
    </cdr:from>
    <cdr:to>
      <cdr:x>0.0894</cdr:x>
      <cdr:y>0.12091</cdr:y>
    </cdr:to>
    <cdr:sp macro="" textlink="">
      <cdr:nvSpPr>
        <cdr:cNvPr id="626689" name="Text Box 1"/>
        <cdr:cNvSpPr txBox="1">
          <a:spLocks xmlns:a="http://schemas.openxmlformats.org/drawingml/2006/main" noChangeArrowheads="1"/>
        </cdr:cNvSpPr>
      </cdr:nvSpPr>
      <cdr:spPr bwMode="auto">
        <a:xfrm xmlns:a="http://schemas.openxmlformats.org/drawingml/2006/main">
          <a:off x="334821" y="355095"/>
          <a:ext cx="209569" cy="16207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明朝"/>
              <a:ea typeface="ＭＳ Ｐ明朝"/>
            </a:rPr>
            <a:t>歳</a:t>
          </a:r>
        </a:p>
      </cdr:txBody>
    </cdr:sp>
  </cdr:relSizeAnchor>
  <cdr:relSizeAnchor xmlns:cdr="http://schemas.openxmlformats.org/drawingml/2006/chartDrawing">
    <cdr:from>
      <cdr:x>0.95155</cdr:x>
      <cdr:y>0.94856</cdr:y>
    </cdr:from>
    <cdr:to>
      <cdr:x>0.99076</cdr:x>
      <cdr:y>0.98723</cdr:y>
    </cdr:to>
    <cdr:sp macro="" textlink="">
      <cdr:nvSpPr>
        <cdr:cNvPr id="626690" name="Text Box 2"/>
        <cdr:cNvSpPr txBox="1">
          <a:spLocks xmlns:a="http://schemas.openxmlformats.org/drawingml/2006/main" noChangeArrowheads="1"/>
        </cdr:cNvSpPr>
      </cdr:nvSpPr>
      <cdr:spPr bwMode="auto">
        <a:xfrm xmlns:a="http://schemas.openxmlformats.org/drawingml/2006/main">
          <a:off x="5365857" y="4260217"/>
          <a:ext cx="199918" cy="1907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0" rIns="0" bIns="18288"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明朝"/>
              <a:ea typeface="ＭＳ Ｐ明朝"/>
            </a:rPr>
            <a:t>人</a:t>
          </a:r>
        </a:p>
      </cdr:txBody>
    </cdr:sp>
  </cdr:relSizeAnchor>
  <cdr:relSizeAnchor xmlns:cdr="http://schemas.openxmlformats.org/drawingml/2006/chartDrawing">
    <cdr:from>
      <cdr:x>0.14011</cdr:x>
      <cdr:y>0.14826</cdr:y>
    </cdr:from>
    <cdr:to>
      <cdr:x>0.24443</cdr:x>
      <cdr:y>0.2525</cdr:y>
    </cdr:to>
    <cdr:sp macro="" textlink="">
      <cdr:nvSpPr>
        <cdr:cNvPr id="626691" name="Text Box 3"/>
        <cdr:cNvSpPr txBox="1">
          <a:spLocks xmlns:a="http://schemas.openxmlformats.org/drawingml/2006/main" noChangeArrowheads="1"/>
        </cdr:cNvSpPr>
      </cdr:nvSpPr>
      <cdr:spPr bwMode="auto">
        <a:xfrm xmlns:a="http://schemas.openxmlformats.org/drawingml/2006/main">
          <a:off x="698810" y="594342"/>
          <a:ext cx="599753" cy="4762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明朝"/>
              <a:ea typeface="ＭＳ Ｐ明朝"/>
            </a:rPr>
            <a:t>男</a:t>
          </a:r>
        </a:p>
      </cdr:txBody>
    </cdr:sp>
  </cdr:relSizeAnchor>
  <cdr:relSizeAnchor xmlns:cdr="http://schemas.openxmlformats.org/drawingml/2006/chartDrawing">
    <cdr:from>
      <cdr:x>0.90525</cdr:x>
      <cdr:y>0.1477</cdr:y>
    </cdr:from>
    <cdr:to>
      <cdr:x>0.98677</cdr:x>
      <cdr:y>0.2458</cdr:y>
    </cdr:to>
    <cdr:sp macro="" textlink="">
      <cdr:nvSpPr>
        <cdr:cNvPr id="626692" name="Text Box 4"/>
        <cdr:cNvSpPr txBox="1">
          <a:spLocks xmlns:a="http://schemas.openxmlformats.org/drawingml/2006/main" noChangeArrowheads="1"/>
        </cdr:cNvSpPr>
      </cdr:nvSpPr>
      <cdr:spPr bwMode="auto">
        <a:xfrm xmlns:a="http://schemas.openxmlformats.org/drawingml/2006/main">
          <a:off x="5086350" y="590550"/>
          <a:ext cx="442990" cy="4509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明朝"/>
              <a:ea typeface="ＭＳ Ｐ明朝"/>
            </a:rPr>
            <a:t>女</a:t>
          </a:r>
        </a:p>
      </cdr:txBody>
    </cdr:sp>
  </cdr:relSizeAnchor>
</c:userShapes>
</file>

<file path=xl/drawings/drawing13.xml><?xml version="1.0" encoding="utf-8"?>
<c:userShapes xmlns:c="http://schemas.openxmlformats.org/drawingml/2006/chart">
  <cdr:relSizeAnchor xmlns:cdr="http://schemas.openxmlformats.org/drawingml/2006/chartDrawing">
    <cdr:from>
      <cdr:x>0.05535</cdr:x>
      <cdr:y>0.0589</cdr:y>
    </cdr:from>
    <cdr:to>
      <cdr:x>0.0899</cdr:x>
      <cdr:y>0.09464</cdr:y>
    </cdr:to>
    <cdr:sp macro="" textlink="">
      <cdr:nvSpPr>
        <cdr:cNvPr id="751617" name="Text Box 1"/>
        <cdr:cNvSpPr txBox="1">
          <a:spLocks xmlns:a="http://schemas.openxmlformats.org/drawingml/2006/main" noChangeArrowheads="1"/>
        </cdr:cNvSpPr>
      </cdr:nvSpPr>
      <cdr:spPr bwMode="auto">
        <a:xfrm xmlns:a="http://schemas.openxmlformats.org/drawingml/2006/main">
          <a:off x="333226" y="356105"/>
          <a:ext cx="210045" cy="1905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25" b="0" i="0" u="none" strike="noStrike" baseline="0">
              <a:solidFill>
                <a:srgbClr val="000000"/>
              </a:solidFill>
              <a:latin typeface="ＭＳ Ｐ明朝"/>
              <a:ea typeface="ＭＳ Ｐ明朝"/>
            </a:rPr>
            <a:t>歳</a:t>
          </a:r>
        </a:p>
      </cdr:txBody>
    </cdr:sp>
  </cdr:relSizeAnchor>
  <cdr:relSizeAnchor xmlns:cdr="http://schemas.openxmlformats.org/drawingml/2006/chartDrawing">
    <cdr:from>
      <cdr:x>0.94829</cdr:x>
      <cdr:y>0.94331</cdr:y>
    </cdr:from>
    <cdr:to>
      <cdr:x>0.991</cdr:x>
      <cdr:y>0.98984</cdr:y>
    </cdr:to>
    <cdr:sp macro="" textlink="">
      <cdr:nvSpPr>
        <cdr:cNvPr id="751618" name="Text Box 2"/>
        <cdr:cNvSpPr txBox="1">
          <a:spLocks xmlns:a="http://schemas.openxmlformats.org/drawingml/2006/main" noChangeArrowheads="1"/>
        </cdr:cNvSpPr>
      </cdr:nvSpPr>
      <cdr:spPr bwMode="auto">
        <a:xfrm xmlns:a="http://schemas.openxmlformats.org/drawingml/2006/main">
          <a:off x="5469401" y="4431809"/>
          <a:ext cx="256880" cy="2100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0" rIns="0" bIns="18288"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明朝"/>
              <a:ea typeface="ＭＳ Ｐ明朝"/>
            </a:rPr>
            <a:t>人</a:t>
          </a:r>
        </a:p>
      </cdr:txBody>
    </cdr:sp>
  </cdr:relSizeAnchor>
  <cdr:relSizeAnchor xmlns:cdr="http://schemas.openxmlformats.org/drawingml/2006/chartDrawing">
    <cdr:from>
      <cdr:x>0.13513</cdr:x>
      <cdr:y>0.13378</cdr:y>
    </cdr:from>
    <cdr:to>
      <cdr:x>0.23577</cdr:x>
      <cdr:y>0.2391</cdr:y>
    </cdr:to>
    <cdr:sp macro="" textlink="">
      <cdr:nvSpPr>
        <cdr:cNvPr id="751619" name="Text Box 3"/>
        <cdr:cNvSpPr txBox="1">
          <a:spLocks xmlns:a="http://schemas.openxmlformats.org/drawingml/2006/main" noChangeArrowheads="1"/>
        </cdr:cNvSpPr>
      </cdr:nvSpPr>
      <cdr:spPr bwMode="auto">
        <a:xfrm xmlns:a="http://schemas.openxmlformats.org/drawingml/2006/main">
          <a:off x="699969" y="595961"/>
          <a:ext cx="593954" cy="494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明朝"/>
              <a:ea typeface="ＭＳ Ｐ明朝"/>
            </a:rPr>
            <a:t>男</a:t>
          </a:r>
        </a:p>
      </cdr:txBody>
    </cdr:sp>
  </cdr:relSizeAnchor>
  <cdr:relSizeAnchor xmlns:cdr="http://schemas.openxmlformats.org/drawingml/2006/chartDrawing">
    <cdr:from>
      <cdr:x>0.91297</cdr:x>
      <cdr:y>0.138</cdr:y>
    </cdr:from>
    <cdr:to>
      <cdr:x>0.99557</cdr:x>
      <cdr:y>0.2438</cdr:y>
    </cdr:to>
    <cdr:sp macro="" textlink="">
      <cdr:nvSpPr>
        <cdr:cNvPr id="751620" name="Text Box 4"/>
        <cdr:cNvSpPr txBox="1">
          <a:spLocks xmlns:a="http://schemas.openxmlformats.org/drawingml/2006/main" noChangeArrowheads="1"/>
        </cdr:cNvSpPr>
      </cdr:nvSpPr>
      <cdr:spPr bwMode="auto">
        <a:xfrm xmlns:a="http://schemas.openxmlformats.org/drawingml/2006/main">
          <a:off x="5273737" y="614559"/>
          <a:ext cx="464813" cy="498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明朝"/>
              <a:ea typeface="ＭＳ Ｐ明朝"/>
            </a:rPr>
            <a:t>女</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373380</xdr:colOff>
      <xdr:row>3</xdr:row>
      <xdr:rowOff>152400</xdr:rowOff>
    </xdr:from>
    <xdr:to>
      <xdr:col>9</xdr:col>
      <xdr:colOff>525780</xdr:colOff>
      <xdr:row>42</xdr:row>
      <xdr:rowOff>160020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491490</xdr:colOff>
      <xdr:row>35</xdr:row>
      <xdr:rowOff>45720</xdr:rowOff>
    </xdr:from>
    <xdr:to>
      <xdr:col>9</xdr:col>
      <xdr:colOff>485851</xdr:colOff>
      <xdr:row>37</xdr:row>
      <xdr:rowOff>114300</xdr:rowOff>
    </xdr:to>
    <xdr:sp macro="" textlink="">
      <xdr:nvSpPr>
        <xdr:cNvPr id="3" name="正方形/長方形 2"/>
        <xdr:cNvSpPr/>
      </xdr:nvSpPr>
      <xdr:spPr bwMode="auto">
        <a:xfrm>
          <a:off x="3227070" y="5913120"/>
          <a:ext cx="3446221" cy="4038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t>＝　</a:t>
          </a:r>
          <a:r>
            <a:rPr lang="ja-JP" altLang="en-US" sz="1050" u="sng"/>
            <a:t>鹿沼市の産業別事業所数の全産業に占める割合</a:t>
          </a:r>
          <a:endParaRPr lang="en-US" altLang="ja-JP" sz="1050" u="sng"/>
        </a:p>
        <a:p>
          <a:pPr marL="0" marR="0" indent="0" defTabSz="914400" eaLnBrk="1" fontAlgn="auto" latinLnBrk="0" hangingPunct="1">
            <a:lnSpc>
              <a:spcPct val="100000"/>
            </a:lnSpc>
            <a:spcBef>
              <a:spcPts val="0"/>
            </a:spcBef>
            <a:spcAft>
              <a:spcPts val="0"/>
            </a:spcAft>
            <a:buClrTx/>
            <a:buSzTx/>
            <a:buFontTx/>
            <a:buNone/>
            <a:tabLst/>
            <a:defRPr/>
          </a:pPr>
          <a:r>
            <a:rPr lang="ja-JP" altLang="en-US" sz="1050">
              <a:effectLst/>
              <a:latin typeface="+mn-lt"/>
              <a:ea typeface="+mn-ea"/>
              <a:cs typeface="+mn-cs"/>
            </a:rPr>
            <a:t>　　　全国</a:t>
          </a:r>
          <a:r>
            <a:rPr lang="ja-JP" altLang="ja-JP" sz="1050">
              <a:effectLst/>
              <a:latin typeface="+mn-lt"/>
              <a:ea typeface="+mn-ea"/>
              <a:cs typeface="+mn-cs"/>
            </a:rPr>
            <a:t>の産業別事業所数の全産業に占める割合</a:t>
          </a:r>
          <a:endParaRPr lang="ja-JP" altLang="ja-JP" sz="1050">
            <a:effectLst/>
          </a:endParaRPr>
        </a:p>
        <a:p>
          <a:endParaRPr lang="en-US" altLang="ja-JP" sz="800"/>
        </a:p>
        <a:p>
          <a:endParaRPr lang="ja-JP" sz="8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0.69784</cdr:x>
      <cdr:y>0.0807</cdr:y>
    </cdr:from>
    <cdr:to>
      <cdr:x>0.8246</cdr:x>
      <cdr:y>0.11108</cdr:y>
    </cdr:to>
    <cdr:sp macro="" textlink="">
      <cdr:nvSpPr>
        <cdr:cNvPr id="2" name="正方形/長方形 1"/>
        <cdr:cNvSpPr/>
      </cdr:nvSpPr>
      <cdr:spPr bwMode="auto">
        <a:xfrm xmlns:a="http://schemas.openxmlformats.org/drawingml/2006/main">
          <a:off x="4122420" y="609600"/>
          <a:ext cx="769620" cy="2362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upright="1"/>
        <a:lstStyle xmlns:a="http://schemas.openxmlformats.org/drawingml/2006/main"/>
        <a:p xmlns:a="http://schemas.openxmlformats.org/drawingml/2006/main">
          <a:r>
            <a:rPr lang="ja-JP" altLang="en-US"/>
            <a:t>（全国＝１）</a:t>
          </a:r>
          <a:endParaRPr lang="ja-JP"/>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213360</xdr:colOff>
      <xdr:row>1</xdr:row>
      <xdr:rowOff>304800</xdr:rowOff>
    </xdr:from>
    <xdr:to>
      <xdr:col>8</xdr:col>
      <xdr:colOff>1684020</xdr:colOff>
      <xdr:row>49</xdr:row>
      <xdr:rowOff>182880</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129540</xdr:rowOff>
    </xdr:from>
    <xdr:to>
      <xdr:col>11</xdr:col>
      <xdr:colOff>533400</xdr:colOff>
      <xdr:row>26</xdr:row>
      <xdr:rowOff>152400</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152400</xdr:colOff>
      <xdr:row>6</xdr:row>
      <xdr:rowOff>22860</xdr:rowOff>
    </xdr:from>
    <xdr:to>
      <xdr:col>10</xdr:col>
      <xdr:colOff>228600</xdr:colOff>
      <xdr:row>9</xdr:row>
      <xdr:rowOff>68580</xdr:rowOff>
    </xdr:to>
    <xdr:sp macro="" textlink="">
      <xdr:nvSpPr>
        <xdr:cNvPr id="3" name="Line 1048"/>
        <xdr:cNvSpPr>
          <a:spLocks noChangeShapeType="1"/>
        </xdr:cNvSpPr>
      </xdr:nvSpPr>
      <xdr:spPr bwMode="auto">
        <a:xfrm flipH="1">
          <a:off x="5913120" y="1508760"/>
          <a:ext cx="76200" cy="54864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845820</xdr:colOff>
      <xdr:row>19</xdr:row>
      <xdr:rowOff>76200</xdr:rowOff>
    </xdr:from>
    <xdr:to>
      <xdr:col>7</xdr:col>
      <xdr:colOff>152400</xdr:colOff>
      <xdr:row>20</xdr:row>
      <xdr:rowOff>53340</xdr:rowOff>
    </xdr:to>
    <xdr:sp macro="" textlink="">
      <xdr:nvSpPr>
        <xdr:cNvPr id="4" name="Line 1048"/>
        <xdr:cNvSpPr>
          <a:spLocks noChangeShapeType="1"/>
        </xdr:cNvSpPr>
      </xdr:nvSpPr>
      <xdr:spPr bwMode="auto">
        <a:xfrm flipV="1">
          <a:off x="4160520" y="3741420"/>
          <a:ext cx="175260" cy="14478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388620</xdr:colOff>
      <xdr:row>19</xdr:row>
      <xdr:rowOff>15240</xdr:rowOff>
    </xdr:from>
    <xdr:to>
      <xdr:col>9</xdr:col>
      <xdr:colOff>419100</xdr:colOff>
      <xdr:row>20</xdr:row>
      <xdr:rowOff>129540</xdr:rowOff>
    </xdr:to>
    <xdr:sp macro="" textlink="">
      <xdr:nvSpPr>
        <xdr:cNvPr id="5" name="Line 1048"/>
        <xdr:cNvSpPr>
          <a:spLocks noChangeShapeType="1"/>
        </xdr:cNvSpPr>
      </xdr:nvSpPr>
      <xdr:spPr bwMode="auto">
        <a:xfrm flipV="1">
          <a:off x="5623560" y="3680460"/>
          <a:ext cx="30480" cy="28194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251460</xdr:colOff>
      <xdr:row>19</xdr:row>
      <xdr:rowOff>114300</xdr:rowOff>
    </xdr:from>
    <xdr:to>
      <xdr:col>10</xdr:col>
      <xdr:colOff>266700</xdr:colOff>
      <xdr:row>21</xdr:row>
      <xdr:rowOff>137160</xdr:rowOff>
    </xdr:to>
    <xdr:sp macro="" textlink="">
      <xdr:nvSpPr>
        <xdr:cNvPr id="6" name="Line 1048"/>
        <xdr:cNvSpPr>
          <a:spLocks noChangeShapeType="1"/>
        </xdr:cNvSpPr>
      </xdr:nvSpPr>
      <xdr:spPr bwMode="auto">
        <a:xfrm flipH="1" flipV="1">
          <a:off x="6012180" y="3779520"/>
          <a:ext cx="15240" cy="35814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304800</xdr:colOff>
      <xdr:row>19</xdr:row>
      <xdr:rowOff>60960</xdr:rowOff>
    </xdr:from>
    <xdr:to>
      <xdr:col>10</xdr:col>
      <xdr:colOff>518160</xdr:colOff>
      <xdr:row>20</xdr:row>
      <xdr:rowOff>152400</xdr:rowOff>
    </xdr:to>
    <xdr:sp macro="" textlink="">
      <xdr:nvSpPr>
        <xdr:cNvPr id="7" name="Line 1048"/>
        <xdr:cNvSpPr>
          <a:spLocks noChangeShapeType="1"/>
        </xdr:cNvSpPr>
      </xdr:nvSpPr>
      <xdr:spPr bwMode="auto">
        <a:xfrm flipH="1" flipV="1">
          <a:off x="6065520" y="3726180"/>
          <a:ext cx="213360" cy="25908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518160</xdr:colOff>
      <xdr:row>19</xdr:row>
      <xdr:rowOff>106680</xdr:rowOff>
    </xdr:from>
    <xdr:to>
      <xdr:col>9</xdr:col>
      <xdr:colOff>167640</xdr:colOff>
      <xdr:row>22</xdr:row>
      <xdr:rowOff>22860</xdr:rowOff>
    </xdr:to>
    <xdr:sp macro="" textlink="">
      <xdr:nvSpPr>
        <xdr:cNvPr id="8" name="Line 1048"/>
        <xdr:cNvSpPr>
          <a:spLocks noChangeShapeType="1"/>
        </xdr:cNvSpPr>
      </xdr:nvSpPr>
      <xdr:spPr bwMode="auto">
        <a:xfrm flipV="1">
          <a:off x="5227320" y="3771900"/>
          <a:ext cx="175260" cy="41910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434340</xdr:colOff>
      <xdr:row>19</xdr:row>
      <xdr:rowOff>121920</xdr:rowOff>
    </xdr:from>
    <xdr:to>
      <xdr:col>9</xdr:col>
      <xdr:colOff>30480</xdr:colOff>
      <xdr:row>21</xdr:row>
      <xdr:rowOff>53340</xdr:rowOff>
    </xdr:to>
    <xdr:sp macro="" textlink="">
      <xdr:nvSpPr>
        <xdr:cNvPr id="9" name="Line 1048"/>
        <xdr:cNvSpPr>
          <a:spLocks noChangeShapeType="1"/>
        </xdr:cNvSpPr>
      </xdr:nvSpPr>
      <xdr:spPr bwMode="auto">
        <a:xfrm flipV="1">
          <a:off x="5143500" y="3787140"/>
          <a:ext cx="121920" cy="26670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triangl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293077</xdr:colOff>
      <xdr:row>0</xdr:row>
      <xdr:rowOff>398585</xdr:rowOff>
    </xdr:from>
    <xdr:to>
      <xdr:col>11</xdr:col>
      <xdr:colOff>504093</xdr:colOff>
      <xdr:row>1</xdr:row>
      <xdr:rowOff>123092</xdr:rowOff>
    </xdr:to>
    <xdr:sp macro="" textlink="">
      <xdr:nvSpPr>
        <xdr:cNvPr id="10" name="正方形/長方形 9"/>
        <xdr:cNvSpPr/>
      </xdr:nvSpPr>
      <xdr:spPr>
        <a:xfrm>
          <a:off x="293077" y="398585"/>
          <a:ext cx="6497516" cy="37220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2000"/>
            </a:lnSpc>
          </a:pPr>
          <a:r>
            <a:rPr kumimoji="1" lang="en-US" altLang="ja-JP" sz="1400">
              <a:latin typeface="ＭＳ Ｐ明朝" panose="02020600040205080304" pitchFamily="18" charset="-128"/>
              <a:ea typeface="ＭＳ Ｐ明朝" panose="02020600040205080304" pitchFamily="18" charset="-128"/>
            </a:rPr>
            <a:t>9-2</a:t>
          </a:r>
          <a:r>
            <a:rPr kumimoji="1" lang="ja-JP" altLang="en-US" sz="1400">
              <a:latin typeface="ＭＳ Ｐ明朝" panose="02020600040205080304" pitchFamily="18" charset="-128"/>
              <a:ea typeface="ＭＳ Ｐ明朝" panose="02020600040205080304" pitchFamily="18" charset="-128"/>
            </a:rPr>
            <a:t>表　産業大分類別　事業所数及び従業者数の全産業に占める割合（民営）</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0.58525</cdr:x>
      <cdr:y>0.24599</cdr:y>
    </cdr:from>
    <cdr:to>
      <cdr:x>0.59627</cdr:x>
      <cdr:y>0.29006</cdr:y>
    </cdr:to>
    <cdr:sp macro="" textlink="">
      <cdr:nvSpPr>
        <cdr:cNvPr id="992267" name="Line 1035"/>
        <cdr:cNvSpPr>
          <a:spLocks xmlns:a="http://schemas.openxmlformats.org/drawingml/2006/main" noChangeShapeType="1"/>
        </cdr:cNvSpPr>
      </cdr:nvSpPr>
      <cdr:spPr bwMode="auto">
        <a:xfrm xmlns:a="http://schemas.openxmlformats.org/drawingml/2006/main">
          <a:off x="4671608" y="1079680"/>
          <a:ext cx="87961" cy="193446"/>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0.64547</cdr:x>
      <cdr:y>0.20994</cdr:y>
    </cdr:from>
    <cdr:to>
      <cdr:x>0.6653</cdr:x>
      <cdr:y>0.29407</cdr:y>
    </cdr:to>
    <cdr:sp macro="" textlink="">
      <cdr:nvSpPr>
        <cdr:cNvPr id="992268" name="Line 1036"/>
        <cdr:cNvSpPr>
          <a:spLocks xmlns:a="http://schemas.openxmlformats.org/drawingml/2006/main" noChangeShapeType="1"/>
        </cdr:cNvSpPr>
      </cdr:nvSpPr>
      <cdr:spPr bwMode="auto">
        <a:xfrm xmlns:a="http://schemas.openxmlformats.org/drawingml/2006/main">
          <a:off x="5152292" y="921433"/>
          <a:ext cx="158262" cy="369277"/>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0.16379</cdr:y>
    </cdr:from>
    <cdr:to>
      <cdr:x>0.81492</cdr:x>
      <cdr:y>0.30081</cdr:y>
    </cdr:to>
    <cdr:sp macro="" textlink="">
      <cdr:nvSpPr>
        <cdr:cNvPr id="992280" name="Line 1048"/>
        <cdr:cNvSpPr>
          <a:spLocks xmlns:a="http://schemas.openxmlformats.org/drawingml/2006/main" noChangeShapeType="1"/>
        </cdr:cNvSpPr>
      </cdr:nvSpPr>
      <cdr:spPr bwMode="auto">
        <a:xfrm xmlns:a="http://schemas.openxmlformats.org/drawingml/2006/main">
          <a:off x="5369169" y="672318"/>
          <a:ext cx="195669" cy="562457"/>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0.84006</cdr:x>
      <cdr:y>0.2313</cdr:y>
    </cdr:from>
    <cdr:to>
      <cdr:x>0.84522</cdr:x>
      <cdr:y>0.31002</cdr:y>
    </cdr:to>
    <cdr:sp macro="" textlink="">
      <cdr:nvSpPr>
        <cdr:cNvPr id="992284" name="Line 1052"/>
        <cdr:cNvSpPr>
          <a:spLocks xmlns:a="http://schemas.openxmlformats.org/drawingml/2006/main" noChangeShapeType="1"/>
        </cdr:cNvSpPr>
      </cdr:nvSpPr>
      <cdr:spPr bwMode="auto">
        <a:xfrm xmlns:a="http://schemas.openxmlformats.org/drawingml/2006/main">
          <a:off x="6705600" y="1015218"/>
          <a:ext cx="41147" cy="345507"/>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0.75782</cdr:x>
      <cdr:y>0.21528</cdr:y>
    </cdr:from>
    <cdr:to>
      <cdr:x>0.78103</cdr:x>
      <cdr:y>0.30404</cdr:y>
    </cdr:to>
    <cdr:sp macro="" textlink="">
      <cdr:nvSpPr>
        <cdr:cNvPr id="992286" name="Line 1054"/>
        <cdr:cNvSpPr>
          <a:spLocks xmlns:a="http://schemas.openxmlformats.org/drawingml/2006/main" noChangeShapeType="1"/>
        </cdr:cNvSpPr>
      </cdr:nvSpPr>
      <cdr:spPr bwMode="auto">
        <a:xfrm xmlns:a="http://schemas.openxmlformats.org/drawingml/2006/main">
          <a:off x="6049107" y="944879"/>
          <a:ext cx="185291" cy="389572"/>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0.88853</cdr:x>
      <cdr:y>0.23264</cdr:y>
    </cdr:from>
    <cdr:to>
      <cdr:x>0.90762</cdr:x>
      <cdr:y>0.29674</cdr:y>
    </cdr:to>
    <cdr:sp macro="" textlink="">
      <cdr:nvSpPr>
        <cdr:cNvPr id="21" name="Line 1054"/>
        <cdr:cNvSpPr>
          <a:spLocks xmlns:a="http://schemas.openxmlformats.org/drawingml/2006/main" noChangeShapeType="1"/>
        </cdr:cNvSpPr>
      </cdr:nvSpPr>
      <cdr:spPr bwMode="auto">
        <a:xfrm xmlns:a="http://schemas.openxmlformats.org/drawingml/2006/main" flipH="1">
          <a:off x="7092459" y="1021080"/>
          <a:ext cx="152402" cy="281355"/>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0.63445</cdr:x>
      <cdr:y>0.69159</cdr:y>
    </cdr:from>
    <cdr:to>
      <cdr:x>0.66662</cdr:x>
      <cdr:y>0.76549</cdr:y>
    </cdr:to>
    <cdr:sp macro="" textlink="">
      <cdr:nvSpPr>
        <cdr:cNvPr id="22" name="Line 1036"/>
        <cdr:cNvSpPr>
          <a:spLocks xmlns:a="http://schemas.openxmlformats.org/drawingml/2006/main" noChangeShapeType="1"/>
        </cdr:cNvSpPr>
      </cdr:nvSpPr>
      <cdr:spPr bwMode="auto">
        <a:xfrm xmlns:a="http://schemas.openxmlformats.org/drawingml/2006/main" flipV="1">
          <a:off x="5064369" y="3035472"/>
          <a:ext cx="256752" cy="324361"/>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round/>
          <a:headEnd/>
          <a:tailEnd type="triangle" w="sm" len="sm"/>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144780</xdr:colOff>
      <xdr:row>2</xdr:row>
      <xdr:rowOff>0</xdr:rowOff>
    </xdr:from>
    <xdr:to>
      <xdr:col>9</xdr:col>
      <xdr:colOff>106680</xdr:colOff>
      <xdr:row>45</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27</xdr:row>
      <xdr:rowOff>15240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28</xdr:row>
      <xdr:rowOff>15240</xdr:rowOff>
    </xdr:from>
    <xdr:to>
      <xdr:col>8</xdr:col>
      <xdr:colOff>0</xdr:colOff>
      <xdr:row>55</xdr:row>
      <xdr:rowOff>137160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0.01114</cdr:x>
      <cdr:y>0.06142</cdr:y>
    </cdr:from>
    <cdr:to>
      <cdr:x>0.05046</cdr:x>
      <cdr:y>0.08782</cdr:y>
    </cdr:to>
    <cdr:sp macro="" textlink="">
      <cdr:nvSpPr>
        <cdr:cNvPr id="200705" name="Text Box 1"/>
        <cdr:cNvSpPr txBox="1">
          <a:spLocks xmlns:a="http://schemas.openxmlformats.org/drawingml/2006/main" noChangeArrowheads="1"/>
        </cdr:cNvSpPr>
      </cdr:nvSpPr>
      <cdr:spPr bwMode="auto">
        <a:xfrm xmlns:a="http://schemas.openxmlformats.org/drawingml/2006/main">
          <a:off x="73603" y="492570"/>
          <a:ext cx="267119" cy="2098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明朝"/>
              <a:ea typeface="ＭＳ Ｐ明朝"/>
            </a:rPr>
            <a:t>人</a:t>
          </a:r>
        </a:p>
      </cdr:txBody>
    </cdr:sp>
  </cdr:relSizeAnchor>
  <cdr:relSizeAnchor xmlns:cdr="http://schemas.openxmlformats.org/drawingml/2006/chartDrawing">
    <cdr:from>
      <cdr:x>0.60537</cdr:x>
      <cdr:y>0.92401</cdr:y>
    </cdr:from>
    <cdr:to>
      <cdr:x>0.62879</cdr:x>
      <cdr:y>0.98744</cdr:y>
    </cdr:to>
    <cdr:sp macro="" textlink="">
      <cdr:nvSpPr>
        <cdr:cNvPr id="200706" name="Text Box 2"/>
        <cdr:cNvSpPr txBox="1">
          <a:spLocks xmlns:a="http://schemas.openxmlformats.org/drawingml/2006/main" noChangeArrowheads="1"/>
        </cdr:cNvSpPr>
      </cdr:nvSpPr>
      <cdr:spPr bwMode="auto">
        <a:xfrm xmlns:a="http://schemas.openxmlformats.org/drawingml/2006/main">
          <a:off x="3976148" y="6892705"/>
          <a:ext cx="151476" cy="4749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22860</xdr:colOff>
      <xdr:row>37</xdr:row>
      <xdr:rowOff>114300</xdr:rowOff>
    </xdr:from>
    <xdr:to>
      <xdr:col>8</xdr:col>
      <xdr:colOff>693420</xdr:colOff>
      <xdr:row>38</xdr:row>
      <xdr:rowOff>129540</xdr:rowOff>
    </xdr:to>
    <xdr:sp macro="" textlink="">
      <xdr:nvSpPr>
        <xdr:cNvPr id="2" name="Text Box 1"/>
        <xdr:cNvSpPr txBox="1">
          <a:spLocks noChangeArrowheads="1"/>
        </xdr:cNvSpPr>
      </xdr:nvSpPr>
      <xdr:spPr bwMode="auto">
        <a:xfrm>
          <a:off x="3360420" y="7421880"/>
          <a:ext cx="2499360" cy="18288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403860</xdr:colOff>
      <xdr:row>8</xdr:row>
      <xdr:rowOff>91440</xdr:rowOff>
    </xdr:from>
    <xdr:to>
      <xdr:col>13</xdr:col>
      <xdr:colOff>45720</xdr:colOff>
      <xdr:row>58</xdr:row>
      <xdr:rowOff>30480</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83820</xdr:colOff>
      <xdr:row>2</xdr:row>
      <xdr:rowOff>91440</xdr:rowOff>
    </xdr:from>
    <xdr:to>
      <xdr:col>6</xdr:col>
      <xdr:colOff>533400</xdr:colOff>
      <xdr:row>31</xdr:row>
      <xdr:rowOff>152400</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301335</xdr:colOff>
      <xdr:row>14</xdr:row>
      <xdr:rowOff>50396</xdr:rowOff>
    </xdr:from>
    <xdr:to>
      <xdr:col>3</xdr:col>
      <xdr:colOff>257028</xdr:colOff>
      <xdr:row>21</xdr:row>
      <xdr:rowOff>193</xdr:rowOff>
    </xdr:to>
    <xdr:sp macro="" textlink="">
      <xdr:nvSpPr>
        <xdr:cNvPr id="3" name="正方形/長方形 2"/>
        <xdr:cNvSpPr/>
      </xdr:nvSpPr>
      <xdr:spPr bwMode="auto">
        <a:xfrm>
          <a:off x="2252055" y="2397356"/>
          <a:ext cx="1373013" cy="112327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lnSpc>
              <a:spcPts val="1400"/>
            </a:lnSpc>
          </a:pPr>
          <a:r>
            <a:rPr kumimoji="1" lang="ja-JP" altLang="en-US" sz="1200"/>
            <a:t>平成</a:t>
          </a:r>
          <a:r>
            <a:rPr kumimoji="1" lang="en-US" altLang="ja-JP" sz="1200"/>
            <a:t>25</a:t>
          </a:r>
          <a:r>
            <a:rPr kumimoji="1" lang="ja-JP" altLang="en-US" sz="1200"/>
            <a:t>年事業所数</a:t>
          </a:r>
          <a:endParaRPr kumimoji="1" lang="en-US" altLang="ja-JP" sz="1200"/>
        </a:p>
        <a:p>
          <a:pPr algn="ctr">
            <a:lnSpc>
              <a:spcPts val="1500"/>
            </a:lnSpc>
          </a:pPr>
          <a:r>
            <a:rPr kumimoji="1" lang="en-US" altLang="ja-JP" sz="1200"/>
            <a:t>406</a:t>
          </a:r>
          <a:r>
            <a:rPr kumimoji="1" lang="ja-JP" altLang="en-US" sz="1200"/>
            <a:t>事業所</a:t>
          </a:r>
          <a:endParaRPr kumimoji="1" lang="en-US" altLang="ja-JP" sz="1200"/>
        </a:p>
        <a:p>
          <a:pPr algn="ctr">
            <a:lnSpc>
              <a:spcPts val="1400"/>
            </a:lnSpc>
          </a:pPr>
          <a:r>
            <a:rPr kumimoji="1" lang="ja-JP" altLang="en-US" sz="900"/>
            <a:t>（単位：％）</a:t>
          </a:r>
        </a:p>
      </xdr:txBody>
    </xdr:sp>
    <xdr:clientData/>
  </xdr:twoCellAnchor>
  <xdr:twoCellAnchor>
    <xdr:from>
      <xdr:col>0</xdr:col>
      <xdr:colOff>205740</xdr:colOff>
      <xdr:row>29</xdr:row>
      <xdr:rowOff>99060</xdr:rowOff>
    </xdr:from>
    <xdr:to>
      <xdr:col>6</xdr:col>
      <xdr:colOff>487680</xdr:colOff>
      <xdr:row>58</xdr:row>
      <xdr:rowOff>45720</xdr:rowOff>
    </xdr:to>
    <xdr:graphicFrame macro="">
      <xdr:nvGraphicFramePr>
        <xdr:cNvPr id="4"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243317</xdr:colOff>
      <xdr:row>42</xdr:row>
      <xdr:rowOff>15760</xdr:rowOff>
    </xdr:from>
    <xdr:to>
      <xdr:col>3</xdr:col>
      <xdr:colOff>361150</xdr:colOff>
      <xdr:row>48</xdr:row>
      <xdr:rowOff>64910</xdr:rowOff>
    </xdr:to>
    <xdr:sp macro="" textlink="">
      <xdr:nvSpPr>
        <xdr:cNvPr id="5" name="正方形/長方形 4"/>
        <xdr:cNvSpPr/>
      </xdr:nvSpPr>
      <xdr:spPr bwMode="auto">
        <a:xfrm>
          <a:off x="2194037" y="7056640"/>
          <a:ext cx="1535153" cy="105499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lnSpc>
              <a:spcPts val="1400"/>
            </a:lnSpc>
          </a:pPr>
          <a:r>
            <a:rPr kumimoji="1" lang="ja-JP" altLang="en-US" sz="1200"/>
            <a:t>平成</a:t>
          </a:r>
          <a:r>
            <a:rPr kumimoji="1" lang="en-US" altLang="ja-JP" sz="1200"/>
            <a:t>25</a:t>
          </a:r>
          <a:r>
            <a:rPr kumimoji="1" lang="ja-JP" altLang="en-US" sz="1200"/>
            <a:t>年従業員数</a:t>
          </a:r>
          <a:endParaRPr kumimoji="1" lang="en-US" altLang="ja-JP" sz="1200"/>
        </a:p>
        <a:p>
          <a:pPr marL="0" marR="0" indent="0" algn="ctr" defTabSz="914400" eaLnBrk="1" fontAlgn="auto" latinLnBrk="0" hangingPunct="1">
            <a:lnSpc>
              <a:spcPts val="1500"/>
            </a:lnSpc>
            <a:spcBef>
              <a:spcPts val="0"/>
            </a:spcBef>
            <a:spcAft>
              <a:spcPts val="0"/>
            </a:spcAft>
            <a:buClrTx/>
            <a:buSzTx/>
            <a:buFontTx/>
            <a:buNone/>
            <a:tabLst/>
            <a:defRPr/>
          </a:pPr>
          <a:r>
            <a:rPr kumimoji="1" lang="en-US" altLang="ja-JP" sz="1200"/>
            <a:t>13,765</a:t>
          </a:r>
          <a:r>
            <a:rPr kumimoji="1" lang="ja-JP" altLang="en-US" sz="1200"/>
            <a:t>人</a:t>
          </a:r>
          <a:endParaRPr kumimoji="1" lang="en-US" altLang="ja-JP" sz="1200"/>
        </a:p>
        <a:p>
          <a:pPr marL="0" marR="0" indent="0" algn="ctr" defTabSz="914400" eaLnBrk="1" fontAlgn="auto" latinLnBrk="0" hangingPunct="1">
            <a:lnSpc>
              <a:spcPts val="1500"/>
            </a:lnSpc>
            <a:spcBef>
              <a:spcPts val="0"/>
            </a:spcBef>
            <a:spcAft>
              <a:spcPts val="0"/>
            </a:spcAft>
            <a:buClrTx/>
            <a:buSzTx/>
            <a:buFontTx/>
            <a:buNone/>
            <a:tabLst/>
            <a:defRPr/>
          </a:pPr>
          <a:r>
            <a:rPr kumimoji="1" lang="ja-JP" altLang="ja-JP" sz="900">
              <a:effectLst/>
              <a:latin typeface="+mn-lt"/>
              <a:ea typeface="+mn-ea"/>
              <a:cs typeface="+mn-cs"/>
            </a:rPr>
            <a:t>（単位：％）</a:t>
          </a:r>
          <a:endParaRPr lang="ja-JP" altLang="ja-JP" sz="1000">
            <a:effectLst/>
          </a:endParaRPr>
        </a:p>
        <a:p>
          <a:pPr algn="ctr">
            <a:lnSpc>
              <a:spcPts val="1500"/>
            </a:lnSpc>
          </a:pPr>
          <a:endParaRPr kumimoji="1" lang="ja-JP" altLang="en-US" sz="1200"/>
        </a:p>
      </xdr:txBody>
    </xdr:sp>
    <xdr:clientData/>
  </xdr:twoCellAnchor>
  <xdr:twoCellAnchor>
    <xdr:from>
      <xdr:col>0</xdr:col>
      <xdr:colOff>0</xdr:colOff>
      <xdr:row>62</xdr:row>
      <xdr:rowOff>76200</xdr:rowOff>
    </xdr:from>
    <xdr:to>
      <xdr:col>6</xdr:col>
      <xdr:colOff>502920</xdr:colOff>
      <xdr:row>91</xdr:row>
      <xdr:rowOff>22860</xdr:rowOff>
    </xdr:to>
    <xdr:graphicFrame macro="">
      <xdr:nvGraphicFramePr>
        <xdr:cNvPr id="6"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162445</xdr:colOff>
      <xdr:row>59</xdr:row>
      <xdr:rowOff>0</xdr:rowOff>
    </xdr:from>
    <xdr:to>
      <xdr:col>3</xdr:col>
      <xdr:colOff>259209</xdr:colOff>
      <xdr:row>59</xdr:row>
      <xdr:rowOff>0</xdr:rowOff>
    </xdr:to>
    <xdr:sp macro="" textlink="">
      <xdr:nvSpPr>
        <xdr:cNvPr id="7" name="正方形/長方形 6"/>
        <xdr:cNvSpPr/>
      </xdr:nvSpPr>
      <xdr:spPr bwMode="auto">
        <a:xfrm>
          <a:off x="2113165" y="9890760"/>
          <a:ext cx="1514084"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lnSpc>
              <a:spcPts val="1500"/>
            </a:lnSpc>
          </a:pPr>
          <a:r>
            <a:rPr kumimoji="1" lang="ja-JP" altLang="en-US" sz="1200"/>
            <a:t>平成</a:t>
          </a:r>
          <a:r>
            <a:rPr kumimoji="1" lang="en-US" altLang="ja-JP" sz="1200"/>
            <a:t>25</a:t>
          </a:r>
          <a:r>
            <a:rPr kumimoji="1" lang="ja-JP" altLang="en-US" sz="1200"/>
            <a:t>年</a:t>
          </a:r>
          <a:endParaRPr kumimoji="1" lang="en-US" altLang="ja-JP" sz="1200"/>
        </a:p>
        <a:p>
          <a:pPr algn="ctr">
            <a:lnSpc>
              <a:spcPts val="1500"/>
            </a:lnSpc>
          </a:pPr>
          <a:r>
            <a:rPr kumimoji="1" lang="ja-JP" altLang="en-US" sz="1200"/>
            <a:t>製造品出荷額</a:t>
          </a:r>
          <a:endParaRPr kumimoji="1" lang="en-US" altLang="ja-JP" sz="1200"/>
        </a:p>
        <a:p>
          <a:pPr marL="0" marR="0" indent="0" algn="ctr" defTabSz="914400" eaLnBrk="1" fontAlgn="auto" latinLnBrk="0" hangingPunct="1">
            <a:lnSpc>
              <a:spcPts val="1600"/>
            </a:lnSpc>
            <a:spcBef>
              <a:spcPts val="0"/>
            </a:spcBef>
            <a:spcAft>
              <a:spcPts val="0"/>
            </a:spcAft>
            <a:buClrTx/>
            <a:buSzTx/>
            <a:buFontTx/>
            <a:buNone/>
            <a:tabLst/>
            <a:defRPr/>
          </a:pPr>
          <a:r>
            <a:rPr kumimoji="1" lang="en-US" altLang="ja-JP" sz="1200"/>
            <a:t>38,209,609</a:t>
          </a:r>
          <a:r>
            <a:rPr kumimoji="1" lang="ja-JP" altLang="en-US" sz="1200"/>
            <a:t>万円</a:t>
          </a:r>
          <a:endParaRPr kumimoji="1" lang="en-US" altLang="ja-JP" sz="1200"/>
        </a:p>
        <a:p>
          <a:pPr marL="0" marR="0" indent="0" algn="ctr" defTabSz="914400" eaLnBrk="1" fontAlgn="auto" latinLnBrk="0" hangingPunct="1">
            <a:lnSpc>
              <a:spcPts val="1700"/>
            </a:lnSpc>
            <a:spcBef>
              <a:spcPts val="0"/>
            </a:spcBef>
            <a:spcAft>
              <a:spcPts val="0"/>
            </a:spcAft>
            <a:buClrTx/>
            <a:buSzTx/>
            <a:buFontTx/>
            <a:buNone/>
            <a:tabLst/>
            <a:defRPr/>
          </a:pPr>
          <a:r>
            <a:rPr kumimoji="1" lang="ja-JP" altLang="ja-JP" sz="900">
              <a:effectLst/>
              <a:latin typeface="+mn-lt"/>
              <a:ea typeface="+mn-ea"/>
              <a:cs typeface="+mn-cs"/>
            </a:rPr>
            <a:t>（単位：％）</a:t>
          </a:r>
          <a:endParaRPr lang="ja-JP" altLang="ja-JP" sz="1200">
            <a:effectLst/>
          </a:endParaRPr>
        </a:p>
        <a:p>
          <a:pPr algn="ctr">
            <a:lnSpc>
              <a:spcPts val="1600"/>
            </a:lnSpc>
          </a:pPr>
          <a:endParaRPr kumimoji="1" lang="ja-JP" altLang="en-US" sz="1200"/>
        </a:p>
      </xdr:txBody>
    </xdr:sp>
    <xdr:clientData/>
  </xdr:twoCellAnchor>
  <xdr:twoCellAnchor>
    <xdr:from>
      <xdr:col>0</xdr:col>
      <xdr:colOff>578081</xdr:colOff>
      <xdr:row>2</xdr:row>
      <xdr:rowOff>90054</xdr:rowOff>
    </xdr:from>
    <xdr:to>
      <xdr:col>6</xdr:col>
      <xdr:colOff>178901</xdr:colOff>
      <xdr:row>5</xdr:row>
      <xdr:rowOff>34636</xdr:rowOff>
    </xdr:to>
    <xdr:sp macro="" textlink="">
      <xdr:nvSpPr>
        <xdr:cNvPr id="8" name="正方形/長方形 7"/>
        <xdr:cNvSpPr/>
      </xdr:nvSpPr>
      <xdr:spPr bwMode="auto">
        <a:xfrm>
          <a:off x="578081" y="425334"/>
          <a:ext cx="4797660" cy="44750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lnSpc>
              <a:spcPts val="2000"/>
            </a:lnSpc>
          </a:pPr>
          <a:r>
            <a:rPr kumimoji="1" lang="en-US" altLang="ja-JP" sz="1600">
              <a:latin typeface="ＭＳ Ｐ明朝" panose="02020600040205080304" pitchFamily="18" charset="-128"/>
              <a:ea typeface="ＭＳ Ｐ明朝" panose="02020600040205080304" pitchFamily="18" charset="-128"/>
            </a:rPr>
            <a:t>12</a:t>
          </a:r>
          <a:r>
            <a:rPr kumimoji="1" lang="ja-JP" altLang="en-US" sz="1600">
              <a:latin typeface="ＭＳ Ｐ明朝" panose="02020600040205080304" pitchFamily="18" charset="-128"/>
              <a:ea typeface="ＭＳ Ｐ明朝" panose="02020600040205080304" pitchFamily="18" charset="-128"/>
            </a:rPr>
            <a:t>表　産業中分類別事業所数及び従業者数構成比 </a:t>
          </a:r>
          <a:r>
            <a:rPr kumimoji="1" lang="en-US" altLang="ja-JP" sz="1400">
              <a:latin typeface="ＭＳ Ｐ明朝" panose="02020600040205080304" pitchFamily="18" charset="-128"/>
              <a:ea typeface="ＭＳ Ｐ明朝" panose="02020600040205080304" pitchFamily="18" charset="-128"/>
            </a:rPr>
            <a:t>(%)</a:t>
          </a:r>
          <a:endParaRPr kumimoji="1" lang="en-US" altLang="ja-JP" sz="1200">
            <a:latin typeface="ＭＳ Ｐ明朝" panose="02020600040205080304" pitchFamily="18" charset="-128"/>
            <a:ea typeface="ＭＳ Ｐ明朝" panose="02020600040205080304" pitchFamily="18" charset="-128"/>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0.28518</cdr:x>
      <cdr:y>0.03939</cdr:y>
    </cdr:from>
    <cdr:to>
      <cdr:x>0.71937</cdr:x>
      <cdr:y>0.19136</cdr:y>
    </cdr:to>
    <cdr:sp macro="" textlink="">
      <cdr:nvSpPr>
        <cdr:cNvPr id="2" name="正方形/長方形 1"/>
        <cdr:cNvSpPr/>
      </cdr:nvSpPr>
      <cdr:spPr bwMode="auto">
        <a:xfrm xmlns:a="http://schemas.openxmlformats.org/drawingml/2006/main">
          <a:off x="1339042" y="115685"/>
          <a:ext cx="2978727" cy="5056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ltLang="en-US"/>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15240</xdr:colOff>
      <xdr:row>0</xdr:row>
      <xdr:rowOff>15240</xdr:rowOff>
    </xdr:from>
    <xdr:to>
      <xdr:col>6</xdr:col>
      <xdr:colOff>1173480</xdr:colOff>
      <xdr:row>41</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xdr:row>
      <xdr:rowOff>76200</xdr:rowOff>
    </xdr:from>
    <xdr:to>
      <xdr:col>6</xdr:col>
      <xdr:colOff>1175996</xdr:colOff>
      <xdr:row>5</xdr:row>
      <xdr:rowOff>28575</xdr:rowOff>
    </xdr:to>
    <xdr:sp macro="" textlink="">
      <xdr:nvSpPr>
        <xdr:cNvPr id="3" name="Text Box 2"/>
        <xdr:cNvSpPr txBox="1">
          <a:spLocks noChangeArrowheads="1"/>
        </xdr:cNvSpPr>
      </xdr:nvSpPr>
      <xdr:spPr bwMode="auto">
        <a:xfrm>
          <a:off x="3657600" y="617220"/>
          <a:ext cx="2197076" cy="28765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129540</xdr:colOff>
      <xdr:row>15</xdr:row>
      <xdr:rowOff>99060</xdr:rowOff>
    </xdr:from>
    <xdr:to>
      <xdr:col>6</xdr:col>
      <xdr:colOff>297180</xdr:colOff>
      <xdr:row>19</xdr:row>
      <xdr:rowOff>68580</xdr:rowOff>
    </xdr:to>
    <xdr:cxnSp macro="">
      <xdr:nvCxnSpPr>
        <xdr:cNvPr id="4" name="直線コネクタ 2"/>
        <xdr:cNvCxnSpPr>
          <a:cxnSpLocks noChangeShapeType="1"/>
        </xdr:cNvCxnSpPr>
      </xdr:nvCxnSpPr>
      <xdr:spPr bwMode="auto">
        <a:xfrm>
          <a:off x="4198620" y="2651760"/>
          <a:ext cx="777240" cy="64008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5.xml><?xml version="1.0" encoding="utf-8"?>
<c:userShapes xmlns:c="http://schemas.openxmlformats.org/drawingml/2006/chart">
  <cdr:relSizeAnchor xmlns:cdr="http://schemas.openxmlformats.org/drawingml/2006/chartDrawing">
    <cdr:from>
      <cdr:x>0.00725</cdr:x>
      <cdr:y>0.20984</cdr:y>
    </cdr:from>
    <cdr:to>
      <cdr:x>0.04741</cdr:x>
      <cdr:y>0.55843</cdr:y>
    </cdr:to>
    <cdr:sp macro="" textlink="">
      <cdr:nvSpPr>
        <cdr:cNvPr id="848898" name="Text Box 2"/>
        <cdr:cNvSpPr txBox="1">
          <a:spLocks xmlns:a="http://schemas.openxmlformats.org/drawingml/2006/main" noChangeArrowheads="1"/>
        </cdr:cNvSpPr>
      </cdr:nvSpPr>
      <cdr:spPr bwMode="auto">
        <a:xfrm xmlns:a="http://schemas.openxmlformats.org/drawingml/2006/main">
          <a:off x="42318" y="1463040"/>
          <a:ext cx="234410" cy="2430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1100" b="0" i="0" u="none" strike="noStrike" baseline="0">
              <a:solidFill>
                <a:sysClr val="windowText" lastClr="000000"/>
              </a:solidFill>
              <a:latin typeface="ＭＳ Ｐ明朝"/>
              <a:ea typeface="ＭＳ Ｐ明朝"/>
            </a:rPr>
            <a:t>事業所</a:t>
          </a:r>
          <a:r>
            <a:rPr lang="ja-JP" altLang="en-US" sz="1100" b="0" i="0" u="none" strike="noStrike" baseline="0">
              <a:solidFill>
                <a:srgbClr val="000000"/>
              </a:solidFill>
              <a:latin typeface="ＭＳ Ｐ明朝"/>
              <a:ea typeface="ＭＳ Ｐ明朝"/>
            </a:rPr>
            <a:t>数・従業者数（所・人）</a:t>
          </a:r>
        </a:p>
      </cdr:txBody>
    </cdr:sp>
  </cdr:relSizeAnchor>
  <cdr:relSizeAnchor xmlns:cdr="http://schemas.openxmlformats.org/drawingml/2006/chartDrawing">
    <cdr:from>
      <cdr:x>0.08459</cdr:x>
      <cdr:y>0.03802</cdr:y>
    </cdr:from>
    <cdr:to>
      <cdr:x>0.95038</cdr:x>
      <cdr:y>0.11536</cdr:y>
    </cdr:to>
    <cdr:sp macro="" textlink="">
      <cdr:nvSpPr>
        <cdr:cNvPr id="848899" name="Text Box 3"/>
        <cdr:cNvSpPr txBox="1">
          <a:spLocks xmlns:a="http://schemas.openxmlformats.org/drawingml/2006/main" noChangeArrowheads="1"/>
        </cdr:cNvSpPr>
      </cdr:nvSpPr>
      <cdr:spPr bwMode="auto">
        <a:xfrm xmlns:a="http://schemas.openxmlformats.org/drawingml/2006/main">
          <a:off x="490885" y="265087"/>
          <a:ext cx="5056407" cy="5426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lnSpc>
              <a:spcPts val="1600"/>
            </a:lnSpc>
            <a:defRPr sz="1000"/>
          </a:pPr>
          <a:r>
            <a:rPr lang="ja-JP" altLang="en-US" sz="1400" b="0" i="0" u="none" strike="noStrike" baseline="0">
              <a:solidFill>
                <a:srgbClr val="000000"/>
              </a:solidFill>
              <a:latin typeface="ＭＳ Ｐ明朝"/>
              <a:ea typeface="ＭＳ Ｐ明朝"/>
            </a:rPr>
            <a:t>　　</a:t>
          </a:r>
          <a:r>
            <a:rPr lang="en-US" altLang="ja-JP" sz="1400" b="0" i="0" u="none" strike="noStrike" baseline="0">
              <a:solidFill>
                <a:sysClr val="windowText" lastClr="000000"/>
              </a:solidFill>
              <a:latin typeface="ＭＳ Ｐ明朝"/>
              <a:ea typeface="ＭＳ Ｐ明朝"/>
            </a:rPr>
            <a:t>13</a:t>
          </a:r>
          <a:r>
            <a:rPr lang="ja-JP" altLang="en-US" sz="1400" b="0" i="0" u="none" strike="noStrike" baseline="0">
              <a:solidFill>
                <a:sysClr val="windowText" lastClr="000000"/>
              </a:solidFill>
              <a:latin typeface="ＭＳ Ｐ明朝"/>
              <a:ea typeface="ＭＳ Ｐ明朝"/>
            </a:rPr>
            <a:t>表　　事業所数・従業者数･年間商品販売額の推移</a:t>
          </a:r>
          <a:endParaRPr lang="en-US" altLang="ja-JP" sz="1400" b="0" i="0" u="none" strike="noStrike" baseline="0">
            <a:solidFill>
              <a:sysClr val="windowText" lastClr="000000"/>
            </a:solidFill>
            <a:latin typeface="ＭＳ Ｐ明朝"/>
            <a:ea typeface="ＭＳ Ｐ明朝"/>
          </a:endParaRPr>
        </a:p>
        <a:p xmlns:a="http://schemas.openxmlformats.org/drawingml/2006/main">
          <a:pPr algn="l" rtl="0">
            <a:lnSpc>
              <a:spcPts val="1500"/>
            </a:lnSpc>
            <a:defRPr sz="1000"/>
          </a:pPr>
          <a:r>
            <a:rPr lang="ja-JP" altLang="en-US" sz="1400" b="0" i="0" u="none" strike="noStrike" baseline="0">
              <a:solidFill>
                <a:sysClr val="windowText" lastClr="000000"/>
              </a:solidFill>
              <a:latin typeface="ＭＳ Ｐ明朝"/>
              <a:ea typeface="ＭＳ Ｐ明朝"/>
            </a:rPr>
            <a:t>　　　　　　　　　　　　　　　　　　　　　　　　　　　</a:t>
          </a:r>
          <a:r>
            <a:rPr lang="ja-JP" altLang="en-US" sz="1100" b="0" i="0" u="none" strike="noStrike" baseline="0">
              <a:solidFill>
                <a:sysClr val="windowText" lastClr="000000"/>
              </a:solidFill>
              <a:latin typeface="ＭＳ Ｐ明朝"/>
              <a:ea typeface="ＭＳ Ｐ明朝"/>
            </a:rPr>
            <a:t>－商業統計調査－</a:t>
          </a:r>
        </a:p>
      </cdr:txBody>
    </cdr:sp>
  </cdr:relSizeAnchor>
  <cdr:relSizeAnchor xmlns:cdr="http://schemas.openxmlformats.org/drawingml/2006/chartDrawing">
    <cdr:from>
      <cdr:x>0.96072</cdr:x>
      <cdr:y>0.28082</cdr:y>
    </cdr:from>
    <cdr:to>
      <cdr:x>0.99275</cdr:x>
      <cdr:y>0.64298</cdr:y>
    </cdr:to>
    <cdr:sp macro="" textlink="">
      <cdr:nvSpPr>
        <cdr:cNvPr id="848900" name="Text Box 4"/>
        <cdr:cNvSpPr txBox="1">
          <a:spLocks xmlns:a="http://schemas.openxmlformats.org/drawingml/2006/main" noChangeArrowheads="1"/>
        </cdr:cNvSpPr>
      </cdr:nvSpPr>
      <cdr:spPr bwMode="auto">
        <a:xfrm xmlns:a="http://schemas.openxmlformats.org/drawingml/2006/main">
          <a:off x="6281674" y="1954790"/>
          <a:ext cx="246126" cy="24550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vert="wordArtVertRtl" wrap="square" lIns="0" tIns="0" rIns="27432"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明朝"/>
              <a:ea typeface="ＭＳ Ｐ明朝"/>
            </a:rPr>
            <a:t>年間商品販売額</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億円</a:t>
          </a:r>
          <a:r>
            <a:rPr lang="en-US" altLang="ja-JP" sz="1100" b="0" i="0" u="none" strike="noStrike" baseline="0">
              <a:solidFill>
                <a:srgbClr val="000000"/>
              </a:solidFill>
              <a:latin typeface="ＭＳ Ｐ明朝"/>
              <a:ea typeface="ＭＳ Ｐ明朝"/>
            </a:rPr>
            <a:t>)</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769620</xdr:colOff>
      <xdr:row>10</xdr:row>
      <xdr:rowOff>213360</xdr:rowOff>
    </xdr:from>
    <xdr:to>
      <xdr:col>0</xdr:col>
      <xdr:colOff>1036320</xdr:colOff>
      <xdr:row>11</xdr:row>
      <xdr:rowOff>160020</xdr:rowOff>
    </xdr:to>
    <xdr:sp macro="" textlink="">
      <xdr:nvSpPr>
        <xdr:cNvPr id="2" name="Line 3"/>
        <xdr:cNvSpPr>
          <a:spLocks noChangeShapeType="1"/>
        </xdr:cNvSpPr>
      </xdr:nvSpPr>
      <xdr:spPr bwMode="auto">
        <a:xfrm>
          <a:off x="769620" y="2514600"/>
          <a:ext cx="266700" cy="1905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838200</xdr:colOff>
      <xdr:row>10</xdr:row>
      <xdr:rowOff>99060</xdr:rowOff>
    </xdr:from>
    <xdr:to>
      <xdr:col>0</xdr:col>
      <xdr:colOff>838200</xdr:colOff>
      <xdr:row>10</xdr:row>
      <xdr:rowOff>99060</xdr:rowOff>
    </xdr:to>
    <xdr:sp macro="" textlink="">
      <xdr:nvSpPr>
        <xdr:cNvPr id="3" name="Line 4"/>
        <xdr:cNvSpPr>
          <a:spLocks noChangeShapeType="1"/>
        </xdr:cNvSpPr>
      </xdr:nvSpPr>
      <xdr:spPr bwMode="auto">
        <a:xfrm>
          <a:off x="838200" y="24003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167640</xdr:colOff>
      <xdr:row>8</xdr:row>
      <xdr:rowOff>114300</xdr:rowOff>
    </xdr:from>
    <xdr:to>
      <xdr:col>4</xdr:col>
      <xdr:colOff>281940</xdr:colOff>
      <xdr:row>10</xdr:row>
      <xdr:rowOff>22860</xdr:rowOff>
    </xdr:to>
    <xdr:sp macro="" textlink="">
      <xdr:nvSpPr>
        <xdr:cNvPr id="4" name="Line 8"/>
        <xdr:cNvSpPr>
          <a:spLocks noChangeShapeType="1"/>
        </xdr:cNvSpPr>
      </xdr:nvSpPr>
      <xdr:spPr bwMode="auto">
        <a:xfrm flipH="1">
          <a:off x="4739640" y="1927860"/>
          <a:ext cx="114300" cy="39624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601980</xdr:colOff>
      <xdr:row>10</xdr:row>
      <xdr:rowOff>99060</xdr:rowOff>
    </xdr:from>
    <xdr:to>
      <xdr:col>0</xdr:col>
      <xdr:colOff>746760</xdr:colOff>
      <xdr:row>10</xdr:row>
      <xdr:rowOff>99060</xdr:rowOff>
    </xdr:to>
    <xdr:sp macro="" textlink="">
      <xdr:nvSpPr>
        <xdr:cNvPr id="5" name="Line 10"/>
        <xdr:cNvSpPr>
          <a:spLocks noChangeShapeType="1"/>
        </xdr:cNvSpPr>
      </xdr:nvSpPr>
      <xdr:spPr bwMode="auto">
        <a:xfrm>
          <a:off x="601980" y="2400300"/>
          <a:ext cx="14478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1089660</xdr:colOff>
      <xdr:row>7</xdr:row>
      <xdr:rowOff>160020</xdr:rowOff>
    </xdr:from>
    <xdr:to>
      <xdr:col>0</xdr:col>
      <xdr:colOff>1478280</xdr:colOff>
      <xdr:row>7</xdr:row>
      <xdr:rowOff>160020</xdr:rowOff>
    </xdr:to>
    <xdr:sp macro="" textlink="">
      <xdr:nvSpPr>
        <xdr:cNvPr id="6" name="Line 11"/>
        <xdr:cNvSpPr>
          <a:spLocks noChangeShapeType="1"/>
        </xdr:cNvSpPr>
      </xdr:nvSpPr>
      <xdr:spPr bwMode="auto">
        <a:xfrm flipH="1">
          <a:off x="1089660" y="1729740"/>
          <a:ext cx="38862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990600</xdr:colOff>
      <xdr:row>7</xdr:row>
      <xdr:rowOff>144780</xdr:rowOff>
    </xdr:from>
    <xdr:to>
      <xdr:col>0</xdr:col>
      <xdr:colOff>1493520</xdr:colOff>
      <xdr:row>7</xdr:row>
      <xdr:rowOff>144780</xdr:rowOff>
    </xdr:to>
    <xdr:sp macro="" textlink="">
      <xdr:nvSpPr>
        <xdr:cNvPr id="7" name="Line 12"/>
        <xdr:cNvSpPr>
          <a:spLocks noChangeShapeType="1"/>
        </xdr:cNvSpPr>
      </xdr:nvSpPr>
      <xdr:spPr bwMode="auto">
        <a:xfrm flipH="1">
          <a:off x="990600" y="1714500"/>
          <a:ext cx="50292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784860</xdr:colOff>
      <xdr:row>9</xdr:row>
      <xdr:rowOff>0</xdr:rowOff>
    </xdr:from>
    <xdr:to>
      <xdr:col>0</xdr:col>
      <xdr:colOff>1074420</xdr:colOff>
      <xdr:row>9</xdr:row>
      <xdr:rowOff>0</xdr:rowOff>
    </xdr:to>
    <xdr:sp macro="" textlink="">
      <xdr:nvSpPr>
        <xdr:cNvPr id="8" name="Line 13"/>
        <xdr:cNvSpPr>
          <a:spLocks noChangeShapeType="1"/>
        </xdr:cNvSpPr>
      </xdr:nvSpPr>
      <xdr:spPr bwMode="auto">
        <a:xfrm>
          <a:off x="784860" y="2057400"/>
          <a:ext cx="28956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1684020</xdr:colOff>
      <xdr:row>3</xdr:row>
      <xdr:rowOff>114300</xdr:rowOff>
    </xdr:from>
    <xdr:to>
      <xdr:col>4</xdr:col>
      <xdr:colOff>586740</xdr:colOff>
      <xdr:row>14</xdr:row>
      <xdr:rowOff>137160</xdr:rowOff>
    </xdr:to>
    <xdr:graphicFrame macro="">
      <xdr:nvGraphicFramePr>
        <xdr:cNvPr id="9"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1638300</xdr:colOff>
      <xdr:row>28</xdr:row>
      <xdr:rowOff>99060</xdr:rowOff>
    </xdr:from>
    <xdr:to>
      <xdr:col>4</xdr:col>
      <xdr:colOff>601980</xdr:colOff>
      <xdr:row>39</xdr:row>
      <xdr:rowOff>198120</xdr:rowOff>
    </xdr:to>
    <xdr:graphicFrame macro="">
      <xdr:nvGraphicFramePr>
        <xdr:cNvPr id="10"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110490</xdr:colOff>
      <xdr:row>8</xdr:row>
      <xdr:rowOff>144780</xdr:rowOff>
    </xdr:from>
    <xdr:to>
      <xdr:col>3</xdr:col>
      <xdr:colOff>445838</xdr:colOff>
      <xdr:row>9</xdr:row>
      <xdr:rowOff>165889</xdr:rowOff>
    </xdr:to>
    <xdr:sp macro="" textlink="">
      <xdr:nvSpPr>
        <xdr:cNvPr id="11" name="正方形/長方形 10"/>
        <xdr:cNvSpPr/>
      </xdr:nvSpPr>
      <xdr:spPr bwMode="auto">
        <a:xfrm>
          <a:off x="3097530" y="1958340"/>
          <a:ext cx="944948" cy="264949"/>
        </a:xfrm>
        <a:prstGeom prst="rect">
          <a:avLst/>
        </a:prstGeom>
        <a:noFill/>
        <a:ln>
          <a:noFill/>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en-US" altLang="ja-JP" sz="1100"/>
            <a:t>947</a:t>
          </a:r>
          <a:r>
            <a:rPr kumimoji="1" lang="ja-JP" altLang="en-US" sz="1100"/>
            <a:t>事業所</a:t>
          </a:r>
        </a:p>
      </xdr:txBody>
    </xdr:sp>
    <xdr:clientData/>
  </xdr:twoCellAnchor>
  <xdr:twoCellAnchor>
    <xdr:from>
      <xdr:col>2</xdr:col>
      <xdr:colOff>156210</xdr:colOff>
      <xdr:row>33</xdr:row>
      <xdr:rowOff>91440</xdr:rowOff>
    </xdr:from>
    <xdr:to>
      <xdr:col>3</xdr:col>
      <xdr:colOff>279994</xdr:colOff>
      <xdr:row>35</xdr:row>
      <xdr:rowOff>106680</xdr:rowOff>
    </xdr:to>
    <xdr:sp macro="" textlink="">
      <xdr:nvSpPr>
        <xdr:cNvPr id="12" name="正方形/長方形 11"/>
        <xdr:cNvSpPr/>
      </xdr:nvSpPr>
      <xdr:spPr bwMode="auto">
        <a:xfrm>
          <a:off x="3143250" y="8214360"/>
          <a:ext cx="733384" cy="502920"/>
        </a:xfrm>
        <a:prstGeom prst="rect">
          <a:avLst/>
        </a:prstGeom>
        <a:noFill/>
        <a:ln>
          <a:noFill/>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en-US" altLang="ja-JP" sz="1200"/>
            <a:t>193,756</a:t>
          </a:r>
        </a:p>
        <a:p>
          <a:pPr algn="l"/>
          <a:r>
            <a:rPr kumimoji="1" lang="ja-JP" altLang="en-US" sz="1200"/>
            <a:t>百万円</a:t>
          </a:r>
        </a:p>
      </xdr:txBody>
    </xdr:sp>
    <xdr:clientData/>
  </xdr:twoCellAnchor>
  <xdr:twoCellAnchor>
    <xdr:from>
      <xdr:col>0</xdr:col>
      <xdr:colOff>1638300</xdr:colOff>
      <xdr:row>16</xdr:row>
      <xdr:rowOff>45720</xdr:rowOff>
    </xdr:from>
    <xdr:to>
      <xdr:col>5</xdr:col>
      <xdr:colOff>0</xdr:colOff>
      <xdr:row>27</xdr:row>
      <xdr:rowOff>76200</xdr:rowOff>
    </xdr:to>
    <xdr:graphicFrame macro="">
      <xdr:nvGraphicFramePr>
        <xdr:cNvPr id="13"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163830</xdr:colOff>
      <xdr:row>21</xdr:row>
      <xdr:rowOff>38100</xdr:rowOff>
    </xdr:from>
    <xdr:to>
      <xdr:col>3</xdr:col>
      <xdr:colOff>264820</xdr:colOff>
      <xdr:row>22</xdr:row>
      <xdr:rowOff>91440</xdr:rowOff>
    </xdr:to>
    <xdr:sp macro="" textlink="">
      <xdr:nvSpPr>
        <xdr:cNvPr id="14" name="正方形/長方形 13"/>
        <xdr:cNvSpPr/>
      </xdr:nvSpPr>
      <xdr:spPr bwMode="auto">
        <a:xfrm>
          <a:off x="3150870" y="5113020"/>
          <a:ext cx="710590" cy="297180"/>
        </a:xfrm>
        <a:prstGeom prst="rect">
          <a:avLst/>
        </a:prstGeom>
        <a:noFill/>
        <a:ln>
          <a:noFill/>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en-US" altLang="ja-JP" sz="1200"/>
            <a:t>6,608</a:t>
          </a:r>
          <a:r>
            <a:rPr kumimoji="1" lang="ja-JP" altLang="en-US" sz="1200"/>
            <a:t>人</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xdr:row>
      <xdr:rowOff>129540</xdr:rowOff>
    </xdr:from>
    <xdr:to>
      <xdr:col>4</xdr:col>
      <xdr:colOff>800100</xdr:colOff>
      <xdr:row>44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0.25578</cdr:x>
      <cdr:y>0.31061</cdr:y>
    </cdr:from>
    <cdr:to>
      <cdr:x>0.25578</cdr:x>
      <cdr:y>0.31061</cdr:y>
    </cdr:to>
    <cdr:sp macro="" textlink="">
      <cdr:nvSpPr>
        <cdr:cNvPr id="1042433" name="Text Box 1"/>
        <cdr:cNvSpPr txBox="1">
          <a:spLocks xmlns:a="http://schemas.openxmlformats.org/drawingml/2006/main" noChangeArrowheads="1"/>
        </cdr:cNvSpPr>
      </cdr:nvSpPr>
      <cdr:spPr bwMode="auto">
        <a:xfrm xmlns:a="http://schemas.openxmlformats.org/drawingml/2006/main">
          <a:off x="1586680" y="1985254"/>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給水量</a:t>
          </a:r>
        </a:p>
      </cdr:txBody>
    </cdr:sp>
  </cdr:relSizeAnchor>
  <cdr:relSizeAnchor xmlns:cdr="http://schemas.openxmlformats.org/drawingml/2006/chartDrawing">
    <cdr:from>
      <cdr:x>0.25578</cdr:x>
      <cdr:y>0.13453</cdr:y>
    </cdr:from>
    <cdr:to>
      <cdr:x>0.25578</cdr:x>
      <cdr:y>0.13453</cdr:y>
    </cdr:to>
    <cdr:sp macro="" textlink="">
      <cdr:nvSpPr>
        <cdr:cNvPr id="1042434" name="Text Box 2"/>
        <cdr:cNvSpPr txBox="1">
          <a:spLocks xmlns:a="http://schemas.openxmlformats.org/drawingml/2006/main" noChangeArrowheads="1"/>
        </cdr:cNvSpPr>
      </cdr:nvSpPr>
      <cdr:spPr bwMode="auto">
        <a:xfrm xmlns:a="http://schemas.openxmlformats.org/drawingml/2006/main">
          <a:off x="1586680" y="855117"/>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給水人口</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8</xdr:row>
      <xdr:rowOff>45720</xdr:rowOff>
    </xdr:from>
    <xdr:to>
      <xdr:col>8</xdr:col>
      <xdr:colOff>579120</xdr:colOff>
      <xdr:row>47</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0.068</cdr:x>
      <cdr:y>0.07886</cdr:y>
    </cdr:from>
    <cdr:to>
      <cdr:x>0.12722</cdr:x>
      <cdr:y>0.13433</cdr:y>
    </cdr:to>
    <cdr:sp macro="" textlink="">
      <cdr:nvSpPr>
        <cdr:cNvPr id="2049" name="Text Box 1"/>
        <cdr:cNvSpPr txBox="1">
          <a:spLocks xmlns:a="http://schemas.openxmlformats.org/drawingml/2006/main" noChangeArrowheads="1"/>
        </cdr:cNvSpPr>
      </cdr:nvSpPr>
      <cdr:spPr bwMode="auto">
        <a:xfrm xmlns:a="http://schemas.openxmlformats.org/drawingml/2006/main">
          <a:off x="387562" y="358140"/>
          <a:ext cx="337540" cy="2519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0" rIns="0" bIns="18288" anchor="b"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明朝"/>
              <a:ea typeface="ＭＳ Ｐ明朝"/>
            </a:rPr>
            <a:t>℃</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266700</xdr:colOff>
      <xdr:row>4</xdr:row>
      <xdr:rowOff>137160</xdr:rowOff>
    </xdr:from>
    <xdr:to>
      <xdr:col>6</xdr:col>
      <xdr:colOff>883920</xdr:colOff>
      <xdr:row>52</xdr:row>
      <xdr:rowOff>15240</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464820</xdr:colOff>
      <xdr:row>6</xdr:row>
      <xdr:rowOff>137160</xdr:rowOff>
    </xdr:from>
    <xdr:to>
      <xdr:col>1</xdr:col>
      <xdr:colOff>190500</xdr:colOff>
      <xdr:row>8</xdr:row>
      <xdr:rowOff>7620</xdr:rowOff>
    </xdr:to>
    <xdr:sp macro="" textlink="">
      <xdr:nvSpPr>
        <xdr:cNvPr id="3" name="正方形/長方形 2"/>
        <xdr:cNvSpPr/>
      </xdr:nvSpPr>
      <xdr:spPr>
        <a:xfrm>
          <a:off x="464820" y="1684020"/>
          <a:ext cx="335280" cy="20574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人</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441960</xdr:colOff>
      <xdr:row>7</xdr:row>
      <xdr:rowOff>83820</xdr:rowOff>
    </xdr:from>
    <xdr:to>
      <xdr:col>6</xdr:col>
      <xdr:colOff>426720</xdr:colOff>
      <xdr:row>30</xdr:row>
      <xdr:rowOff>83820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411480</xdr:colOff>
      <xdr:row>30</xdr:row>
      <xdr:rowOff>160020</xdr:rowOff>
    </xdr:from>
    <xdr:to>
      <xdr:col>6</xdr:col>
      <xdr:colOff>411480</xdr:colOff>
      <xdr:row>53</xdr:row>
      <xdr:rowOff>160020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259080</xdr:colOff>
      <xdr:row>4</xdr:row>
      <xdr:rowOff>38100</xdr:rowOff>
    </xdr:from>
    <xdr:to>
      <xdr:col>6</xdr:col>
      <xdr:colOff>281940</xdr:colOff>
      <xdr:row>29</xdr:row>
      <xdr:rowOff>106680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160020</xdr:rowOff>
    </xdr:from>
    <xdr:to>
      <xdr:col>6</xdr:col>
      <xdr:colOff>449580</xdr:colOff>
      <xdr:row>54</xdr:row>
      <xdr:rowOff>76200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0.47121</cdr:x>
      <cdr:y>0.56242</cdr:y>
    </cdr:from>
    <cdr:to>
      <cdr:x>0.47121</cdr:x>
      <cdr:y>0.56242</cdr:y>
    </cdr:to>
    <cdr:sp macro="" textlink="">
      <cdr:nvSpPr>
        <cdr:cNvPr id="1049607" name="Text Box 7"/>
        <cdr:cNvSpPr txBox="1">
          <a:spLocks xmlns:a="http://schemas.openxmlformats.org/drawingml/2006/main" noChangeArrowheads="1"/>
        </cdr:cNvSpPr>
      </cdr:nvSpPr>
      <cdr:spPr bwMode="auto">
        <a:xfrm xmlns:a="http://schemas.openxmlformats.org/drawingml/2006/main">
          <a:off x="2547312" y="2754574"/>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200" b="0" i="0" u="none" strike="noStrike" baseline="0">
              <a:solidFill>
                <a:srgbClr val="000000"/>
              </a:solidFill>
              <a:latin typeface="ＭＳ Ｐゴシック"/>
              <a:ea typeface="ＭＳ Ｐゴシック"/>
            </a:rPr>
            <a:t> 平成</a:t>
          </a:r>
          <a:r>
            <a:rPr lang="en-US" altLang="ja-JP" sz="1200" b="0" i="0" u="none" strike="noStrike" baseline="0">
              <a:solidFill>
                <a:srgbClr val="000000"/>
              </a:solidFill>
              <a:latin typeface="ＭＳ Ｐゴシック"/>
              <a:ea typeface="ＭＳ Ｐゴシック"/>
            </a:rPr>
            <a:t>22</a:t>
          </a:r>
          <a:r>
            <a:rPr lang="ja-JP" altLang="en-US" sz="1200" b="0" i="0" u="none" strike="noStrike" baseline="0">
              <a:solidFill>
                <a:srgbClr val="000000"/>
              </a:solidFill>
              <a:latin typeface="ＭＳ Ｐゴシック"/>
              <a:ea typeface="ＭＳ Ｐゴシック"/>
            </a:rPr>
            <a:t>年</a:t>
          </a:r>
        </a:p>
        <a:p xmlns:a="http://schemas.openxmlformats.org/drawingml/2006/main">
          <a:pPr algn="l" rtl="0">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51,404</a:t>
          </a:r>
          <a:r>
            <a:rPr lang="ja-JP" altLang="en-US" sz="1200" b="0" i="0" u="none" strike="noStrike" baseline="0">
              <a:solidFill>
                <a:srgbClr val="000000"/>
              </a:solidFill>
              <a:latin typeface="ＭＳ Ｐゴシック"/>
              <a:ea typeface="ＭＳ Ｐゴシック"/>
            </a:rPr>
            <a:t>棟</a:t>
          </a:r>
        </a:p>
      </cdr:txBody>
    </cdr:sp>
  </cdr:relSizeAnchor>
  <cdr:relSizeAnchor xmlns:cdr="http://schemas.openxmlformats.org/drawingml/2006/chartDrawing">
    <cdr:from>
      <cdr:x>0.43774</cdr:x>
      <cdr:y>0.47077</cdr:y>
    </cdr:from>
    <cdr:to>
      <cdr:x>0.4562</cdr:x>
      <cdr:y>0.48473</cdr:y>
    </cdr:to>
    <cdr:sp macro="" textlink="">
      <cdr:nvSpPr>
        <cdr:cNvPr id="1049608" name="Line 8"/>
        <cdr:cNvSpPr>
          <a:spLocks xmlns:a="http://schemas.openxmlformats.org/drawingml/2006/main" noChangeShapeType="1"/>
        </cdr:cNvSpPr>
      </cdr:nvSpPr>
      <cdr:spPr bwMode="auto">
        <a:xfrm xmlns:a="http://schemas.openxmlformats.org/drawingml/2006/main" flipH="1" flipV="1">
          <a:off x="2012445" y="1574486"/>
          <a:ext cx="295437" cy="181129"/>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4.xml><?xml version="1.0" encoding="utf-8"?>
<c:userShapes xmlns:c="http://schemas.openxmlformats.org/drawingml/2006/chart">
  <cdr:relSizeAnchor xmlns:cdr="http://schemas.openxmlformats.org/drawingml/2006/chartDrawing">
    <cdr:from>
      <cdr:x>0.47007</cdr:x>
      <cdr:y>0.53243</cdr:y>
    </cdr:from>
    <cdr:to>
      <cdr:x>0.47007</cdr:x>
      <cdr:y>0.53243</cdr:y>
    </cdr:to>
    <cdr:sp macro="" textlink="">
      <cdr:nvSpPr>
        <cdr:cNvPr id="1050630" name="Text Box 6"/>
        <cdr:cNvSpPr txBox="1">
          <a:spLocks xmlns:a="http://schemas.openxmlformats.org/drawingml/2006/main" noChangeArrowheads="1"/>
        </cdr:cNvSpPr>
      </cdr:nvSpPr>
      <cdr:spPr bwMode="auto">
        <a:xfrm xmlns:a="http://schemas.openxmlformats.org/drawingml/2006/main">
          <a:off x="2445528" y="2150634"/>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200" b="0" i="0" u="none" strike="noStrike" baseline="0">
              <a:solidFill>
                <a:srgbClr val="000000"/>
              </a:solidFill>
              <a:latin typeface="ＭＳ Ｐゴシック"/>
              <a:ea typeface="ＭＳ Ｐゴシック"/>
            </a:rPr>
            <a:t> 平成</a:t>
          </a:r>
          <a:r>
            <a:rPr lang="en-US" altLang="ja-JP" sz="1200" b="0" i="0" u="none" strike="noStrike" baseline="0">
              <a:solidFill>
                <a:srgbClr val="000000"/>
              </a:solidFill>
              <a:latin typeface="ＭＳ Ｐゴシック"/>
              <a:ea typeface="ＭＳ Ｐゴシック"/>
            </a:rPr>
            <a:t>22</a:t>
          </a:r>
          <a:r>
            <a:rPr lang="ja-JP" altLang="en-US" sz="1200" b="0" i="0" u="none" strike="noStrike" baseline="0">
              <a:solidFill>
                <a:srgbClr val="000000"/>
              </a:solidFill>
              <a:latin typeface="ＭＳ Ｐゴシック"/>
              <a:ea typeface="ＭＳ Ｐゴシック"/>
            </a:rPr>
            <a:t>年</a:t>
          </a:r>
        </a:p>
        <a:p xmlns:a="http://schemas.openxmlformats.org/drawingml/2006/main">
          <a:pPr algn="l" rtl="0">
            <a:defRPr sz="1000"/>
          </a:pPr>
          <a:r>
            <a:rPr lang="en-US" altLang="ja-JP" sz="1200" b="0" i="0" u="none" strike="noStrike" baseline="0">
              <a:solidFill>
                <a:srgbClr val="000000"/>
              </a:solidFill>
              <a:latin typeface="ＭＳ Ｐゴシック"/>
              <a:ea typeface="ＭＳ Ｐゴシック"/>
            </a:rPr>
            <a:t>4,332,107㎡</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45720</xdr:rowOff>
    </xdr:from>
    <xdr:to>
      <xdr:col>7</xdr:col>
      <xdr:colOff>563880</xdr:colOff>
      <xdr:row>28</xdr:row>
      <xdr:rowOff>129540</xdr:rowOff>
    </xdr:to>
    <xdr:graphicFrame macro="">
      <xdr:nvGraphicFramePr>
        <xdr:cNvPr id="2" name="グラフ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144780</xdr:colOff>
      <xdr:row>3</xdr:row>
      <xdr:rowOff>182880</xdr:rowOff>
    </xdr:from>
    <xdr:to>
      <xdr:col>7</xdr:col>
      <xdr:colOff>525780</xdr:colOff>
      <xdr:row>4</xdr:row>
      <xdr:rowOff>129540</xdr:rowOff>
    </xdr:to>
    <xdr:sp macro="" textlink="">
      <xdr:nvSpPr>
        <xdr:cNvPr id="3" name="Text Box 1026"/>
        <xdr:cNvSpPr txBox="1">
          <a:spLocks noChangeArrowheads="1"/>
        </xdr:cNvSpPr>
      </xdr:nvSpPr>
      <xdr:spPr bwMode="auto">
        <a:xfrm>
          <a:off x="3726180" y="1028700"/>
          <a:ext cx="2286000" cy="1905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6.xml><?xml version="1.0" encoding="utf-8"?>
<c:userShapes xmlns:c="http://schemas.openxmlformats.org/drawingml/2006/chart">
  <cdr:relSizeAnchor xmlns:cdr="http://schemas.openxmlformats.org/drawingml/2006/chartDrawing">
    <cdr:from>
      <cdr:x>0.06245</cdr:x>
      <cdr:y>0.04864</cdr:y>
    </cdr:from>
    <cdr:to>
      <cdr:x>0.12495</cdr:x>
      <cdr:y>0.08593</cdr:y>
    </cdr:to>
    <cdr:sp macro="" textlink="">
      <cdr:nvSpPr>
        <cdr:cNvPr id="843777" name="Text Box 1"/>
        <cdr:cNvSpPr txBox="1">
          <a:spLocks xmlns:a="http://schemas.openxmlformats.org/drawingml/2006/main" noChangeArrowheads="1"/>
        </cdr:cNvSpPr>
      </cdr:nvSpPr>
      <cdr:spPr bwMode="auto">
        <a:xfrm xmlns:a="http://schemas.openxmlformats.org/drawingml/2006/main">
          <a:off x="377840" y="312420"/>
          <a:ext cx="378142" cy="2395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明朝"/>
              <a:ea typeface="ＭＳ Ｐ明朝"/>
            </a:rPr>
            <a:t>億円</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373380</xdr:colOff>
      <xdr:row>17</xdr:row>
      <xdr:rowOff>129540</xdr:rowOff>
    </xdr:from>
    <xdr:to>
      <xdr:col>2</xdr:col>
      <xdr:colOff>541020</xdr:colOff>
      <xdr:row>18</xdr:row>
      <xdr:rowOff>0</xdr:rowOff>
    </xdr:to>
    <xdr:sp macro="" textlink="">
      <xdr:nvSpPr>
        <xdr:cNvPr id="2" name="Line 9"/>
        <xdr:cNvSpPr>
          <a:spLocks noChangeShapeType="1"/>
        </xdr:cNvSpPr>
      </xdr:nvSpPr>
      <xdr:spPr bwMode="auto">
        <a:xfrm flipV="1">
          <a:off x="441960" y="3406140"/>
          <a:ext cx="777240" cy="381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xdr:colOff>
      <xdr:row>3</xdr:row>
      <xdr:rowOff>15240</xdr:rowOff>
    </xdr:from>
    <xdr:to>
      <xdr:col>9</xdr:col>
      <xdr:colOff>601980</xdr:colOff>
      <xdr:row>31</xdr:row>
      <xdr:rowOff>7620</xdr:rowOff>
    </xdr:to>
    <xdr:graphicFrame macro="">
      <xdr:nvGraphicFramePr>
        <xdr:cNvPr id="3"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150495</xdr:colOff>
      <xdr:row>14</xdr:row>
      <xdr:rowOff>121920</xdr:rowOff>
    </xdr:from>
    <xdr:to>
      <xdr:col>7</xdr:col>
      <xdr:colOff>84182</xdr:colOff>
      <xdr:row>18</xdr:row>
      <xdr:rowOff>85843</xdr:rowOff>
    </xdr:to>
    <xdr:sp macro="" textlink="">
      <xdr:nvSpPr>
        <xdr:cNvPr id="4" name="Text Box 3"/>
        <xdr:cNvSpPr txBox="1">
          <a:spLocks noChangeArrowheads="1"/>
        </xdr:cNvSpPr>
      </xdr:nvSpPr>
      <xdr:spPr bwMode="auto">
        <a:xfrm>
          <a:off x="2314575" y="2895600"/>
          <a:ext cx="1800587" cy="63448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400"/>
            </a:lnSpc>
            <a:defRPr sz="1000"/>
          </a:pPr>
          <a:r>
            <a:rPr lang="ja-JP" altLang="en-US" sz="1200" b="1" i="0" u="none" strike="noStrike" baseline="0">
              <a:solidFill>
                <a:srgbClr val="000000"/>
              </a:solidFill>
              <a:latin typeface="ＭＳ Ｐ明朝"/>
              <a:ea typeface="ＭＳ Ｐ明朝"/>
            </a:rPr>
            <a:t>歳　入</a:t>
          </a:r>
        </a:p>
        <a:p>
          <a:pPr algn="ctr" rtl="0">
            <a:lnSpc>
              <a:spcPts val="1400"/>
            </a:lnSpc>
            <a:defRPr sz="1000"/>
          </a:pPr>
          <a:endParaRPr lang="ja-JP" altLang="en-US" sz="1200" b="1" i="0" u="none" strike="noStrike" baseline="0">
            <a:solidFill>
              <a:srgbClr val="000000"/>
            </a:solidFill>
            <a:latin typeface="ＭＳ Ｐ明朝"/>
            <a:ea typeface="ＭＳ Ｐ明朝"/>
          </a:endParaRPr>
        </a:p>
        <a:p>
          <a:pPr algn="ctr" rtl="0">
            <a:lnSpc>
              <a:spcPts val="1300"/>
            </a:lnSpc>
            <a:defRPr sz="1000"/>
          </a:pPr>
          <a:r>
            <a:rPr lang="en-US" altLang="ja-JP" sz="1200" b="1" i="0" u="none" strike="noStrike" baseline="0">
              <a:solidFill>
                <a:srgbClr val="000000"/>
              </a:solidFill>
              <a:latin typeface="ＭＳ Ｐ明朝"/>
              <a:ea typeface="ＭＳ Ｐ明朝"/>
            </a:rPr>
            <a:t>417</a:t>
          </a:r>
          <a:r>
            <a:rPr lang="ja-JP" altLang="en-US" sz="1200" b="1" i="0" u="none" strike="noStrike" baseline="0">
              <a:solidFill>
                <a:srgbClr val="000000"/>
              </a:solidFill>
              <a:latin typeface="ＭＳ Ｐ明朝"/>
              <a:ea typeface="ＭＳ Ｐ明朝"/>
            </a:rPr>
            <a:t>億</a:t>
          </a:r>
          <a:r>
            <a:rPr lang="en-US" altLang="ja-JP" sz="1300" b="1" i="0" u="none" strike="noStrike" baseline="0">
              <a:solidFill>
                <a:srgbClr val="000000"/>
              </a:solidFill>
              <a:latin typeface="ＭＳ Ｐ明朝"/>
              <a:ea typeface="ＭＳ Ｐ明朝"/>
            </a:rPr>
            <a:t>9,700</a:t>
          </a:r>
          <a:r>
            <a:rPr lang="ja-JP" altLang="en-US" sz="1200" b="1" i="0" u="none" strike="noStrike" baseline="0">
              <a:solidFill>
                <a:srgbClr val="000000"/>
              </a:solidFill>
              <a:latin typeface="ＭＳ Ｐ明朝"/>
              <a:ea typeface="ＭＳ Ｐ明朝"/>
            </a:rPr>
            <a:t>万円</a:t>
          </a:r>
        </a:p>
      </xdr:txBody>
    </xdr:sp>
    <xdr:clientData/>
  </xdr:twoCellAnchor>
  <xdr:twoCellAnchor editAs="oneCell">
    <xdr:from>
      <xdr:col>5</xdr:col>
      <xdr:colOff>451485</xdr:colOff>
      <xdr:row>10</xdr:row>
      <xdr:rowOff>85725</xdr:rowOff>
    </xdr:from>
    <xdr:to>
      <xdr:col>6</xdr:col>
      <xdr:colOff>548750</xdr:colOff>
      <xdr:row>11</xdr:row>
      <xdr:rowOff>160211</xdr:rowOff>
    </xdr:to>
    <xdr:sp macro="" textlink="">
      <xdr:nvSpPr>
        <xdr:cNvPr id="5" name="Text Box 24"/>
        <xdr:cNvSpPr txBox="1">
          <a:spLocks noChangeArrowheads="1"/>
        </xdr:cNvSpPr>
      </xdr:nvSpPr>
      <xdr:spPr bwMode="auto">
        <a:xfrm>
          <a:off x="3225165" y="2105025"/>
          <a:ext cx="744965" cy="2421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defRPr sz="1000"/>
          </a:pPr>
          <a:r>
            <a:rPr lang="ja-JP" altLang="en-US" sz="1200" b="1" i="0" u="none" strike="noStrike" baseline="0">
              <a:solidFill>
                <a:srgbClr val="000000"/>
              </a:solidFill>
              <a:latin typeface="ＭＳ Ｐ明朝"/>
              <a:ea typeface="ＭＳ Ｐ明朝"/>
            </a:rPr>
            <a:t>自主財源</a:t>
          </a:r>
        </a:p>
      </xdr:txBody>
    </xdr:sp>
    <xdr:clientData/>
  </xdr:twoCellAnchor>
  <xdr:twoCellAnchor editAs="oneCell">
    <xdr:from>
      <xdr:col>4</xdr:col>
      <xdr:colOff>146685</xdr:colOff>
      <xdr:row>10</xdr:row>
      <xdr:rowOff>78105</xdr:rowOff>
    </xdr:from>
    <xdr:to>
      <xdr:col>5</xdr:col>
      <xdr:colOff>306339</xdr:colOff>
      <xdr:row>11</xdr:row>
      <xdr:rowOff>135486</xdr:rowOff>
    </xdr:to>
    <xdr:sp macro="" textlink="">
      <xdr:nvSpPr>
        <xdr:cNvPr id="6" name="Text Box 25"/>
        <xdr:cNvSpPr txBox="1">
          <a:spLocks noChangeArrowheads="1"/>
        </xdr:cNvSpPr>
      </xdr:nvSpPr>
      <xdr:spPr bwMode="auto">
        <a:xfrm>
          <a:off x="2310765" y="2097405"/>
          <a:ext cx="769254" cy="22502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defRPr sz="1000"/>
          </a:pPr>
          <a:r>
            <a:rPr lang="ja-JP" altLang="en-US" sz="1200" b="1" i="0" u="none" strike="noStrike" baseline="0">
              <a:solidFill>
                <a:srgbClr val="000000"/>
              </a:solidFill>
              <a:latin typeface="ＭＳ Ｐ明朝"/>
              <a:ea typeface="ＭＳ Ｐ明朝"/>
            </a:rPr>
            <a:t>依存財源</a:t>
          </a:r>
        </a:p>
      </xdr:txBody>
    </xdr:sp>
    <xdr:clientData/>
  </xdr:twoCellAnchor>
  <xdr:twoCellAnchor editAs="oneCell">
    <xdr:from>
      <xdr:col>6</xdr:col>
      <xdr:colOff>215265</xdr:colOff>
      <xdr:row>12</xdr:row>
      <xdr:rowOff>24765</xdr:rowOff>
    </xdr:from>
    <xdr:to>
      <xdr:col>7</xdr:col>
      <xdr:colOff>382655</xdr:colOff>
      <xdr:row>13</xdr:row>
      <xdr:rowOff>91440</xdr:rowOff>
    </xdr:to>
    <xdr:sp macro="" textlink="">
      <xdr:nvSpPr>
        <xdr:cNvPr id="7" name="Text Box 26"/>
        <xdr:cNvSpPr txBox="1">
          <a:spLocks noChangeArrowheads="1"/>
        </xdr:cNvSpPr>
      </xdr:nvSpPr>
      <xdr:spPr bwMode="auto">
        <a:xfrm>
          <a:off x="3636645" y="2379345"/>
          <a:ext cx="776990" cy="23431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defRPr sz="1000"/>
          </a:pPr>
          <a:r>
            <a:rPr lang="en-US" altLang="ja-JP" sz="1200" b="1" i="0" u="none" strike="noStrike" baseline="0">
              <a:solidFill>
                <a:srgbClr val="000000"/>
              </a:solidFill>
              <a:latin typeface="ＭＳ Ｐ明朝"/>
              <a:ea typeface="ＭＳ Ｐ明朝"/>
            </a:rPr>
            <a:t>52.1</a:t>
          </a:r>
          <a:r>
            <a:rPr lang="ja-JP" altLang="en-US" sz="1200" b="1" i="0" u="none" strike="noStrike" baseline="0">
              <a:solidFill>
                <a:srgbClr val="000000"/>
              </a:solidFill>
              <a:latin typeface="ＭＳ Ｐ明朝"/>
              <a:ea typeface="ＭＳ Ｐ明朝"/>
            </a:rPr>
            <a:t>％</a:t>
          </a:r>
        </a:p>
      </xdr:txBody>
    </xdr:sp>
    <xdr:clientData/>
  </xdr:twoCellAnchor>
  <xdr:twoCellAnchor editAs="oneCell">
    <xdr:from>
      <xdr:col>3</xdr:col>
      <xdr:colOff>455295</xdr:colOff>
      <xdr:row>12</xdr:row>
      <xdr:rowOff>30480</xdr:rowOff>
    </xdr:from>
    <xdr:to>
      <xdr:col>4</xdr:col>
      <xdr:colOff>581027</xdr:colOff>
      <xdr:row>13</xdr:row>
      <xdr:rowOff>97155</xdr:rowOff>
    </xdr:to>
    <xdr:sp macro="" textlink="">
      <xdr:nvSpPr>
        <xdr:cNvPr id="8" name="Text Box 27"/>
        <xdr:cNvSpPr txBox="1">
          <a:spLocks noChangeArrowheads="1"/>
        </xdr:cNvSpPr>
      </xdr:nvSpPr>
      <xdr:spPr bwMode="auto">
        <a:xfrm>
          <a:off x="1979295" y="2385060"/>
          <a:ext cx="765812" cy="23431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defRPr sz="1000"/>
          </a:pPr>
          <a:r>
            <a:rPr lang="en-US" altLang="ja-JP" sz="1200" b="1" i="0" u="none" strike="noStrike" baseline="0">
              <a:solidFill>
                <a:srgbClr val="000000"/>
              </a:solidFill>
              <a:latin typeface="ＭＳ Ｐ明朝"/>
              <a:ea typeface="ＭＳ Ｐ明朝"/>
            </a:rPr>
            <a:t>47.9</a:t>
          </a:r>
          <a:r>
            <a:rPr lang="ja-JP" altLang="en-US" sz="1200" b="1" i="0" u="none" strike="noStrike" baseline="0">
              <a:solidFill>
                <a:srgbClr val="000000"/>
              </a:solidFill>
              <a:latin typeface="ＭＳ Ｐ明朝"/>
              <a:ea typeface="ＭＳ Ｐ明朝"/>
            </a:rPr>
            <a:t>％</a:t>
          </a:r>
        </a:p>
      </xdr:txBody>
    </xdr:sp>
    <xdr:clientData/>
  </xdr:twoCellAnchor>
  <xdr:twoCellAnchor>
    <xdr:from>
      <xdr:col>0</xdr:col>
      <xdr:colOff>60960</xdr:colOff>
      <xdr:row>33</xdr:row>
      <xdr:rowOff>160020</xdr:rowOff>
    </xdr:from>
    <xdr:to>
      <xdr:col>9</xdr:col>
      <xdr:colOff>579120</xdr:colOff>
      <xdr:row>61</xdr:row>
      <xdr:rowOff>45720</xdr:rowOff>
    </xdr:to>
    <xdr:graphicFrame macro="">
      <xdr:nvGraphicFramePr>
        <xdr:cNvPr id="9"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234315</xdr:colOff>
      <xdr:row>45</xdr:row>
      <xdr:rowOff>68580</xdr:rowOff>
    </xdr:from>
    <xdr:to>
      <xdr:col>6</xdr:col>
      <xdr:colOff>508174</xdr:colOff>
      <xdr:row>50</xdr:row>
      <xdr:rowOff>99060</xdr:rowOff>
    </xdr:to>
    <xdr:sp macro="" textlink="">
      <xdr:nvSpPr>
        <xdr:cNvPr id="10" name="Text Box 4"/>
        <xdr:cNvSpPr txBox="1">
          <a:spLocks noChangeArrowheads="1"/>
        </xdr:cNvSpPr>
      </xdr:nvSpPr>
      <xdr:spPr bwMode="auto">
        <a:xfrm>
          <a:off x="2398395" y="8039100"/>
          <a:ext cx="1531159" cy="86868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400"/>
            </a:lnSpc>
            <a:defRPr sz="1000"/>
          </a:pPr>
          <a:r>
            <a:rPr lang="ja-JP" altLang="en-US" sz="1200" b="1" i="0" u="none" strike="noStrike" baseline="0">
              <a:solidFill>
                <a:srgbClr val="000000"/>
              </a:solidFill>
              <a:latin typeface="ＭＳ Ｐ明朝"/>
              <a:ea typeface="ＭＳ Ｐ明朝"/>
            </a:rPr>
            <a:t>歳　出</a:t>
          </a:r>
        </a:p>
        <a:p>
          <a:pPr algn="ctr" rtl="0">
            <a:lnSpc>
              <a:spcPts val="1400"/>
            </a:lnSpc>
            <a:defRPr sz="1000"/>
          </a:pPr>
          <a:endParaRPr lang="ja-JP" altLang="en-US" sz="1200" b="1" i="0" u="none" strike="noStrike" baseline="0">
            <a:solidFill>
              <a:srgbClr val="000000"/>
            </a:solidFill>
            <a:latin typeface="ＭＳ Ｐ明朝"/>
            <a:ea typeface="ＭＳ Ｐ明朝"/>
          </a:endParaRPr>
        </a:p>
        <a:p>
          <a:pPr algn="ctr" rtl="0">
            <a:lnSpc>
              <a:spcPts val="1300"/>
            </a:lnSpc>
            <a:defRPr sz="1000"/>
          </a:pPr>
          <a:r>
            <a:rPr lang="en-US" altLang="ja-JP" sz="1200" b="1" i="0" u="none" strike="noStrike" baseline="0">
              <a:solidFill>
                <a:srgbClr val="000000"/>
              </a:solidFill>
              <a:latin typeface="ＭＳ Ｐ明朝"/>
              <a:ea typeface="ＭＳ Ｐ明朝"/>
            </a:rPr>
            <a:t>404</a:t>
          </a:r>
          <a:r>
            <a:rPr lang="ja-JP" altLang="en-US" sz="1200" b="1" i="0" u="none" strike="noStrike" baseline="0">
              <a:solidFill>
                <a:srgbClr val="000000"/>
              </a:solidFill>
              <a:latin typeface="ＭＳ Ｐ明朝"/>
              <a:ea typeface="ＭＳ Ｐ明朝"/>
            </a:rPr>
            <a:t>億</a:t>
          </a:r>
          <a:r>
            <a:rPr lang="en-US" altLang="ja-JP" sz="1200" b="1" i="0" u="none" strike="noStrike" baseline="0">
              <a:solidFill>
                <a:srgbClr val="000000"/>
              </a:solidFill>
              <a:latin typeface="ＭＳ Ｐ明朝"/>
              <a:ea typeface="ＭＳ Ｐ明朝"/>
            </a:rPr>
            <a:t>3,018</a:t>
          </a:r>
          <a:r>
            <a:rPr lang="ja-JP" altLang="en-US" sz="1200" b="1" i="0" u="none" strike="noStrike" baseline="0">
              <a:solidFill>
                <a:srgbClr val="000000"/>
              </a:solidFill>
              <a:latin typeface="ＭＳ Ｐ明朝"/>
              <a:ea typeface="ＭＳ Ｐ明朝"/>
            </a:rPr>
            <a:t>万円</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xdr:colOff>
      <xdr:row>1</xdr:row>
      <xdr:rowOff>0</xdr:rowOff>
    </xdr:from>
    <xdr:to>
      <xdr:col>7</xdr:col>
      <xdr:colOff>556260</xdr:colOff>
      <xdr:row>34</xdr:row>
      <xdr:rowOff>106680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0.05371</cdr:x>
      <cdr:y>0.08226</cdr:y>
    </cdr:from>
    <cdr:to>
      <cdr:x>0.05371</cdr:x>
      <cdr:y>0.08226</cdr:y>
    </cdr:to>
    <cdr:sp macro="" textlink="">
      <cdr:nvSpPr>
        <cdr:cNvPr id="1052673" name="Text Box 1"/>
        <cdr:cNvSpPr txBox="1">
          <a:spLocks xmlns:a="http://schemas.openxmlformats.org/drawingml/2006/main" noChangeArrowheads="1"/>
        </cdr:cNvSpPr>
      </cdr:nvSpPr>
      <cdr:spPr bwMode="auto">
        <a:xfrm xmlns:a="http://schemas.openxmlformats.org/drawingml/2006/main">
          <a:off x="238252" y="697071"/>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200" b="0" i="0" u="none" strike="noStrike" baseline="0">
              <a:solidFill>
                <a:srgbClr val="000000"/>
              </a:solidFill>
              <a:latin typeface="ＭＳ Ｐゴシック"/>
              <a:ea typeface="ＭＳ Ｐゴシック"/>
            </a:rPr>
            <a:t> kl</a:t>
          </a:r>
        </a:p>
      </cdr:txBody>
    </cdr:sp>
  </cdr:relSizeAnchor>
  <cdr:relSizeAnchor xmlns:cdr="http://schemas.openxmlformats.org/drawingml/2006/chartDrawing">
    <cdr:from>
      <cdr:x>0.62245</cdr:x>
      <cdr:y>0.09288</cdr:y>
    </cdr:from>
    <cdr:to>
      <cdr:x>0.82747</cdr:x>
      <cdr:y>0.15746</cdr:y>
    </cdr:to>
    <cdr:sp macro="" textlink="">
      <cdr:nvSpPr>
        <cdr:cNvPr id="2" name="テキスト ボックス 1"/>
        <cdr:cNvSpPr txBox="1"/>
      </cdr:nvSpPr>
      <cdr:spPr>
        <a:xfrm xmlns:a="http://schemas.openxmlformats.org/drawingml/2006/main">
          <a:off x="3838575" y="771525"/>
          <a:ext cx="1362075" cy="571500"/>
        </a:xfrm>
        <a:prstGeom xmlns:a="http://schemas.openxmlformats.org/drawingml/2006/main" prst="rect">
          <a:avLst/>
        </a:prstGeom>
      </cdr:spPr>
      <cdr:txBody>
        <a:bodyPr xmlns:a="http://schemas.openxmlformats.org/drawingml/2006/main" vertOverflow="clip" vert="eaVert"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0.02121</cdr:x>
      <cdr:y>0.007</cdr:y>
    </cdr:from>
    <cdr:to>
      <cdr:x>0.16793</cdr:x>
      <cdr:y>0.04352</cdr:y>
    </cdr:to>
    <cdr:sp macro="" textlink="">
      <cdr:nvSpPr>
        <cdr:cNvPr id="3" name="テキスト ボックス 2"/>
        <cdr:cNvSpPr txBox="1"/>
      </cdr:nvSpPr>
      <cdr:spPr>
        <a:xfrm xmlns:a="http://schemas.openxmlformats.org/drawingml/2006/main">
          <a:off x="102269" y="58867"/>
          <a:ext cx="713071" cy="306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（単位：</a:t>
          </a:r>
          <a:r>
            <a:rPr lang="en-US" altLang="ja-JP" sz="1100"/>
            <a:t>kl</a:t>
          </a:r>
          <a:r>
            <a:rPr lang="ja-JP" altLang="en-US" sz="1100"/>
            <a:t>）</a:t>
          </a:r>
        </a:p>
      </cdr:txBody>
    </cdr:sp>
  </cdr:relSizeAnchor>
</c:userShapes>
</file>

<file path=xl/drawings/drawing4.xml><?xml version="1.0" encoding="utf-8"?>
<c:userShapes xmlns:c="http://schemas.openxmlformats.org/drawingml/2006/chart">
  <cdr:relSizeAnchor xmlns:cdr="http://schemas.openxmlformats.org/drawingml/2006/chartDrawing">
    <cdr:from>
      <cdr:x>0.08671</cdr:x>
      <cdr:y>0.0837</cdr:y>
    </cdr:from>
    <cdr:to>
      <cdr:x>0.13116</cdr:x>
      <cdr:y>0.11848</cdr:y>
    </cdr:to>
    <cdr:sp macro="" textlink="">
      <cdr:nvSpPr>
        <cdr:cNvPr id="222209" name="Text Box 1"/>
        <cdr:cNvSpPr txBox="1">
          <a:spLocks xmlns:a="http://schemas.openxmlformats.org/drawingml/2006/main" noChangeArrowheads="1"/>
        </cdr:cNvSpPr>
      </cdr:nvSpPr>
      <cdr:spPr bwMode="auto">
        <a:xfrm xmlns:a="http://schemas.openxmlformats.org/drawingml/2006/main">
          <a:off x="546791" y="435848"/>
          <a:ext cx="209002" cy="1808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明朝"/>
              <a:ea typeface="ＭＳ Ｐ明朝"/>
            </a:rPr>
            <a:t>㎜</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7620</xdr:colOff>
      <xdr:row>1</xdr:row>
      <xdr:rowOff>304800</xdr:rowOff>
    </xdr:from>
    <xdr:to>
      <xdr:col>8</xdr:col>
      <xdr:colOff>403860</xdr:colOff>
      <xdr:row>52</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0.0319</cdr:x>
      <cdr:y>0.05513</cdr:y>
    </cdr:from>
    <cdr:to>
      <cdr:x>0.0319</cdr:x>
      <cdr:y>0.05513</cdr:y>
    </cdr:to>
    <cdr:sp macro="" textlink="">
      <cdr:nvSpPr>
        <cdr:cNvPr id="1054721" name="Text Box 1"/>
        <cdr:cNvSpPr txBox="1">
          <a:spLocks xmlns:a="http://schemas.openxmlformats.org/drawingml/2006/main" noChangeArrowheads="1"/>
        </cdr:cNvSpPr>
      </cdr:nvSpPr>
      <cdr:spPr bwMode="auto">
        <a:xfrm xmlns:a="http://schemas.openxmlformats.org/drawingml/2006/main">
          <a:off x="184731" y="444714"/>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Ｐゴシック"/>
              <a:ea typeface="ＭＳ Ｐゴシック"/>
            </a:rPr>
            <a:t>ｔ</a:t>
          </a:r>
        </a:p>
      </cdr:txBody>
    </cdr:sp>
  </cdr:relSizeAnchor>
  <cdr:relSizeAnchor xmlns:cdr="http://schemas.openxmlformats.org/drawingml/2006/chartDrawing">
    <cdr:from>
      <cdr:x>0.02442</cdr:x>
      <cdr:y>0.04049</cdr:y>
    </cdr:from>
    <cdr:to>
      <cdr:x>0.17096</cdr:x>
      <cdr:y>0.07482</cdr:y>
    </cdr:to>
    <cdr:sp macro="" textlink="">
      <cdr:nvSpPr>
        <cdr:cNvPr id="2" name="正方形/長方形 1"/>
        <cdr:cNvSpPr/>
      </cdr:nvSpPr>
      <cdr:spPr>
        <a:xfrm xmlns:a="http://schemas.openxmlformats.org/drawingml/2006/main">
          <a:off x="137141" y="350494"/>
          <a:ext cx="822979" cy="297172"/>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ja-JP" altLang="en-US"/>
            <a:t>単位：ｔ</a:t>
          </a:r>
          <a:endParaRPr lang="ja-JP"/>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251460</xdr:colOff>
      <xdr:row>3</xdr:row>
      <xdr:rowOff>91440</xdr:rowOff>
    </xdr:from>
    <xdr:to>
      <xdr:col>8</xdr:col>
      <xdr:colOff>510540</xdr:colOff>
      <xdr:row>24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251460</xdr:colOff>
      <xdr:row>28</xdr:row>
      <xdr:rowOff>91440</xdr:rowOff>
    </xdr:from>
    <xdr:to>
      <xdr:col>8</xdr:col>
      <xdr:colOff>510540</xdr:colOff>
      <xdr:row>43</xdr:row>
      <xdr:rowOff>175260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577215</xdr:colOff>
      <xdr:row>2</xdr:row>
      <xdr:rowOff>260985</xdr:rowOff>
    </xdr:from>
    <xdr:to>
      <xdr:col>1</xdr:col>
      <xdr:colOff>182880</xdr:colOff>
      <xdr:row>4</xdr:row>
      <xdr:rowOff>22860</xdr:rowOff>
    </xdr:to>
    <xdr:sp macro="" textlink="">
      <xdr:nvSpPr>
        <xdr:cNvPr id="4" name="Text Box 3"/>
        <xdr:cNvSpPr txBox="1">
          <a:spLocks noChangeArrowheads="1"/>
        </xdr:cNvSpPr>
      </xdr:nvSpPr>
      <xdr:spPr bwMode="auto">
        <a:xfrm>
          <a:off x="577215" y="847725"/>
          <a:ext cx="222885" cy="23431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校</a:t>
          </a:r>
        </a:p>
      </xdr:txBody>
    </xdr:sp>
    <xdr:clientData/>
  </xdr:twoCellAnchor>
  <xdr:twoCellAnchor>
    <xdr:from>
      <xdr:col>7</xdr:col>
      <xdr:colOff>285750</xdr:colOff>
      <xdr:row>3</xdr:row>
      <xdr:rowOff>0</xdr:rowOff>
    </xdr:from>
    <xdr:to>
      <xdr:col>7</xdr:col>
      <xdr:colOff>609689</xdr:colOff>
      <xdr:row>4</xdr:row>
      <xdr:rowOff>66675</xdr:rowOff>
    </xdr:to>
    <xdr:sp macro="" textlink="">
      <xdr:nvSpPr>
        <xdr:cNvPr id="5" name="Text Box 4"/>
        <xdr:cNvSpPr txBox="1">
          <a:spLocks noChangeArrowheads="1"/>
        </xdr:cNvSpPr>
      </xdr:nvSpPr>
      <xdr:spPr bwMode="auto">
        <a:xfrm>
          <a:off x="5025390" y="891540"/>
          <a:ext cx="323939" cy="23431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人</a:t>
          </a:r>
        </a:p>
      </xdr:txBody>
    </xdr:sp>
    <xdr:clientData/>
  </xdr:twoCellAnchor>
  <xdr:twoCellAnchor editAs="oneCell">
    <xdr:from>
      <xdr:col>7</xdr:col>
      <xdr:colOff>60960</xdr:colOff>
      <xdr:row>3</xdr:row>
      <xdr:rowOff>160020</xdr:rowOff>
    </xdr:from>
    <xdr:to>
      <xdr:col>7</xdr:col>
      <xdr:colOff>129540</xdr:colOff>
      <xdr:row>5</xdr:row>
      <xdr:rowOff>7620</xdr:rowOff>
    </xdr:to>
    <xdr:sp macro="" textlink="">
      <xdr:nvSpPr>
        <xdr:cNvPr id="6" name="Text Box 5"/>
        <xdr:cNvSpPr txBox="1">
          <a:spLocks noChangeArrowheads="1"/>
        </xdr:cNvSpPr>
      </xdr:nvSpPr>
      <xdr:spPr bwMode="auto">
        <a:xfrm>
          <a:off x="4800600" y="1051560"/>
          <a:ext cx="68580" cy="2057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342900</xdr:colOff>
      <xdr:row>9</xdr:row>
      <xdr:rowOff>22860</xdr:rowOff>
    </xdr:from>
    <xdr:to>
      <xdr:col>0</xdr:col>
      <xdr:colOff>606129</xdr:colOff>
      <xdr:row>18</xdr:row>
      <xdr:rowOff>89535</xdr:rowOff>
    </xdr:to>
    <xdr:sp macro="" textlink="">
      <xdr:nvSpPr>
        <xdr:cNvPr id="7" name="Text Box 6"/>
        <xdr:cNvSpPr txBox="1">
          <a:spLocks noChangeArrowheads="1"/>
        </xdr:cNvSpPr>
      </xdr:nvSpPr>
      <xdr:spPr bwMode="auto">
        <a:xfrm>
          <a:off x="342900" y="2034540"/>
          <a:ext cx="263229" cy="1781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明朝"/>
              <a:ea typeface="ＭＳ Ｐ明朝"/>
            </a:rPr>
            <a:t>学　校　数</a:t>
          </a:r>
        </a:p>
      </xdr:txBody>
    </xdr:sp>
    <xdr:clientData/>
  </xdr:twoCellAnchor>
  <xdr:twoCellAnchor>
    <xdr:from>
      <xdr:col>0</xdr:col>
      <xdr:colOff>548640</xdr:colOff>
      <xdr:row>29</xdr:row>
      <xdr:rowOff>91440</xdr:rowOff>
    </xdr:from>
    <xdr:to>
      <xdr:col>1</xdr:col>
      <xdr:colOff>137160</xdr:colOff>
      <xdr:row>30</xdr:row>
      <xdr:rowOff>135255</xdr:rowOff>
    </xdr:to>
    <xdr:sp macro="" textlink="">
      <xdr:nvSpPr>
        <xdr:cNvPr id="8" name="Text Box 7"/>
        <xdr:cNvSpPr txBox="1">
          <a:spLocks noChangeArrowheads="1"/>
        </xdr:cNvSpPr>
      </xdr:nvSpPr>
      <xdr:spPr bwMode="auto">
        <a:xfrm>
          <a:off x="548640" y="6096000"/>
          <a:ext cx="205740" cy="23431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人</a:t>
          </a:r>
        </a:p>
      </xdr:txBody>
    </xdr:sp>
    <xdr:clientData/>
  </xdr:twoCellAnchor>
  <xdr:twoCellAnchor>
    <xdr:from>
      <xdr:col>5</xdr:col>
      <xdr:colOff>699135</xdr:colOff>
      <xdr:row>42</xdr:row>
      <xdr:rowOff>91440</xdr:rowOff>
    </xdr:from>
    <xdr:to>
      <xdr:col>7</xdr:col>
      <xdr:colOff>255350</xdr:colOff>
      <xdr:row>43</xdr:row>
      <xdr:rowOff>152618</xdr:rowOff>
    </xdr:to>
    <xdr:sp macro="" textlink="">
      <xdr:nvSpPr>
        <xdr:cNvPr id="9" name="正方形/長方形 8"/>
        <xdr:cNvSpPr/>
      </xdr:nvSpPr>
      <xdr:spPr>
        <a:xfrm>
          <a:off x="4090035" y="8572500"/>
          <a:ext cx="904955" cy="25167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900"/>
            <a:t>※</a:t>
          </a:r>
          <a:r>
            <a:rPr kumimoji="1" lang="ja-JP" altLang="en-US" sz="900"/>
            <a:t>本務者のみ</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0.89351</cdr:x>
      <cdr:y>0.26566</cdr:y>
    </cdr:from>
    <cdr:to>
      <cdr:x>0.93489</cdr:x>
      <cdr:y>0.70822</cdr:y>
    </cdr:to>
    <cdr:sp macro="" textlink="">
      <cdr:nvSpPr>
        <cdr:cNvPr id="807937" name="Text Box 1"/>
        <cdr:cNvSpPr txBox="1">
          <a:spLocks xmlns:a="http://schemas.openxmlformats.org/drawingml/2006/main" noChangeArrowheads="1"/>
        </cdr:cNvSpPr>
      </cdr:nvSpPr>
      <cdr:spPr bwMode="auto">
        <a:xfrm xmlns:a="http://schemas.openxmlformats.org/drawingml/2006/main">
          <a:off x="5015064" y="1072887"/>
          <a:ext cx="233847" cy="17863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vert="wordArtVertRtl" wrap="square" lIns="0" tIns="0" rIns="27432"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明朝"/>
              <a:ea typeface="ＭＳ Ｐ明朝"/>
            </a:rPr>
            <a:t>児童・生徒数</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335280</xdr:colOff>
      <xdr:row>4</xdr:row>
      <xdr:rowOff>22860</xdr:rowOff>
    </xdr:from>
    <xdr:to>
      <xdr:col>8</xdr:col>
      <xdr:colOff>586740</xdr:colOff>
      <xdr:row>48</xdr:row>
      <xdr:rowOff>45720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754380</xdr:colOff>
      <xdr:row>4</xdr:row>
      <xdr:rowOff>60960</xdr:rowOff>
    </xdr:from>
    <xdr:to>
      <xdr:col>1</xdr:col>
      <xdr:colOff>281940</xdr:colOff>
      <xdr:row>6</xdr:row>
      <xdr:rowOff>7620</xdr:rowOff>
    </xdr:to>
    <xdr:sp macro="" textlink="">
      <xdr:nvSpPr>
        <xdr:cNvPr id="3" name="正方形/長方形 2"/>
        <xdr:cNvSpPr/>
      </xdr:nvSpPr>
      <xdr:spPr>
        <a:xfrm>
          <a:off x="754380" y="1623060"/>
          <a:ext cx="335280" cy="28194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点</a:t>
          </a:r>
        </a:p>
      </xdr:txBody>
    </xdr:sp>
    <xdr:clientData/>
  </xdr:twoCellAnchor>
  <xdr:twoCellAnchor>
    <xdr:from>
      <xdr:col>1</xdr:col>
      <xdr:colOff>381000</xdr:colOff>
      <xdr:row>1</xdr:row>
      <xdr:rowOff>22860</xdr:rowOff>
    </xdr:from>
    <xdr:to>
      <xdr:col>7</xdr:col>
      <xdr:colOff>236220</xdr:colOff>
      <xdr:row>3</xdr:row>
      <xdr:rowOff>106680</xdr:rowOff>
    </xdr:to>
    <xdr:sp macro="" textlink="">
      <xdr:nvSpPr>
        <xdr:cNvPr id="4" name="正方形/長方形 3"/>
        <xdr:cNvSpPr/>
      </xdr:nvSpPr>
      <xdr:spPr>
        <a:xfrm>
          <a:off x="1188720" y="1082040"/>
          <a:ext cx="3512820" cy="4191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800">
              <a:latin typeface="ＭＳ Ｐ明朝" panose="02020600040205080304" pitchFamily="18" charset="-128"/>
              <a:ea typeface="ＭＳ Ｐ明朝" panose="02020600040205080304" pitchFamily="18" charset="-128"/>
            </a:rPr>
            <a:t>26</a:t>
          </a:r>
          <a:r>
            <a:rPr kumimoji="1" lang="ja-JP" altLang="en-US" sz="1800">
              <a:latin typeface="ＭＳ Ｐ明朝" panose="02020600040205080304" pitchFamily="18" charset="-128"/>
              <a:ea typeface="ＭＳ Ｐ明朝" panose="02020600040205080304" pitchFamily="18" charset="-128"/>
            </a:rPr>
            <a:t>表　図書館別貸出点数の推移</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662940</xdr:colOff>
      <xdr:row>4</xdr:row>
      <xdr:rowOff>22860</xdr:rowOff>
    </xdr:from>
    <xdr:to>
      <xdr:col>6</xdr:col>
      <xdr:colOff>388620</xdr:colOff>
      <xdr:row>27</xdr:row>
      <xdr:rowOff>83820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21</xdr:row>
      <xdr:rowOff>22860</xdr:rowOff>
    </xdr:from>
    <xdr:to>
      <xdr:col>3</xdr:col>
      <xdr:colOff>465405</xdr:colOff>
      <xdr:row>22</xdr:row>
      <xdr:rowOff>103037</xdr:rowOff>
    </xdr:to>
    <xdr:sp macro="" textlink="">
      <xdr:nvSpPr>
        <xdr:cNvPr id="3" name="正方形/長方形 2"/>
        <xdr:cNvSpPr/>
      </xdr:nvSpPr>
      <xdr:spPr bwMode="auto">
        <a:xfrm>
          <a:off x="2099310" y="4381500"/>
          <a:ext cx="1086435" cy="247817"/>
        </a:xfrm>
        <a:prstGeom prst="rect">
          <a:avLst/>
        </a:prstGeom>
        <a:solidFill>
          <a:schemeClr val="bg1"/>
        </a:solidFill>
        <a:ln>
          <a:noFill/>
        </a:ln>
        <a:effectLst/>
        <a:extLst/>
      </xdr:spPr>
      <xdr:txBody>
        <a:bodyPr vertOverflow="clip" horzOverflow="clip" wrap="square" lIns="18288" tIns="0" rIns="0" bIns="0" rtlCol="0" anchor="t" upright="1"/>
        <a:lstStyle/>
        <a:p>
          <a:pPr algn="l"/>
          <a:r>
            <a:rPr kumimoji="1" lang="en-US" altLang="ja-JP" sz="800"/>
            <a:t>※</a:t>
          </a:r>
          <a:r>
            <a:rPr kumimoji="1" lang="ja-JP" altLang="en-US" sz="800"/>
            <a:t>平成１９年は無投票</a:t>
          </a:r>
        </a:p>
      </xdr:txBody>
    </xdr:sp>
    <xdr:clientData/>
  </xdr:twoCellAnchor>
  <xdr:twoCellAnchor>
    <xdr:from>
      <xdr:col>0</xdr:col>
      <xdr:colOff>716280</xdr:colOff>
      <xdr:row>28</xdr:row>
      <xdr:rowOff>114300</xdr:rowOff>
    </xdr:from>
    <xdr:to>
      <xdr:col>6</xdr:col>
      <xdr:colOff>441960</xdr:colOff>
      <xdr:row>51</xdr:row>
      <xdr:rowOff>114300</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16</xdr:col>
      <xdr:colOff>182880</xdr:colOff>
      <xdr:row>104</xdr:row>
      <xdr:rowOff>68580</xdr:rowOff>
    </xdr:from>
    <xdr:to>
      <xdr:col>16</xdr:col>
      <xdr:colOff>167640</xdr:colOff>
      <xdr:row>104</xdr:row>
      <xdr:rowOff>68580</xdr:rowOff>
    </xdr:to>
    <xdr:sp macro="" textlink="">
      <xdr:nvSpPr>
        <xdr:cNvPr id="2" name="Line 119"/>
        <xdr:cNvSpPr>
          <a:spLocks noChangeShapeType="1"/>
        </xdr:cNvSpPr>
      </xdr:nvSpPr>
      <xdr:spPr bwMode="auto">
        <a:xfrm>
          <a:off x="2903220" y="9014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175260</xdr:colOff>
      <xdr:row>69</xdr:row>
      <xdr:rowOff>99060</xdr:rowOff>
    </xdr:from>
    <xdr:to>
      <xdr:col>16</xdr:col>
      <xdr:colOff>167640</xdr:colOff>
      <xdr:row>69</xdr:row>
      <xdr:rowOff>99060</xdr:rowOff>
    </xdr:to>
    <xdr:sp macro="" textlink="">
      <xdr:nvSpPr>
        <xdr:cNvPr id="3" name="Line 120"/>
        <xdr:cNvSpPr>
          <a:spLocks noChangeShapeType="1"/>
        </xdr:cNvSpPr>
      </xdr:nvSpPr>
      <xdr:spPr bwMode="auto">
        <a:xfrm>
          <a:off x="2903220" y="6096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66</xdr:row>
      <xdr:rowOff>0</xdr:rowOff>
    </xdr:from>
    <xdr:to>
      <xdr:col>16</xdr:col>
      <xdr:colOff>167640</xdr:colOff>
      <xdr:row>66</xdr:row>
      <xdr:rowOff>0</xdr:rowOff>
    </xdr:to>
    <xdr:sp macro="" textlink="">
      <xdr:nvSpPr>
        <xdr:cNvPr id="4" name="Line 121"/>
        <xdr:cNvSpPr>
          <a:spLocks noChangeShapeType="1"/>
        </xdr:cNvSpPr>
      </xdr:nvSpPr>
      <xdr:spPr bwMode="auto">
        <a:xfrm>
          <a:off x="2903220" y="5760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106</xdr:row>
      <xdr:rowOff>76200</xdr:rowOff>
    </xdr:from>
    <xdr:to>
      <xdr:col>17</xdr:col>
      <xdr:colOff>0</xdr:colOff>
      <xdr:row>106</xdr:row>
      <xdr:rowOff>76200</xdr:rowOff>
    </xdr:to>
    <xdr:sp macro="" textlink="">
      <xdr:nvSpPr>
        <xdr:cNvPr id="5" name="Line 122"/>
        <xdr:cNvSpPr>
          <a:spLocks noChangeShapeType="1"/>
        </xdr:cNvSpPr>
      </xdr:nvSpPr>
      <xdr:spPr bwMode="auto">
        <a:xfrm>
          <a:off x="2903220" y="9189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110</xdr:row>
      <xdr:rowOff>60960</xdr:rowOff>
    </xdr:from>
    <xdr:to>
      <xdr:col>17</xdr:col>
      <xdr:colOff>0</xdr:colOff>
      <xdr:row>110</xdr:row>
      <xdr:rowOff>60960</xdr:rowOff>
    </xdr:to>
    <xdr:sp macro="" textlink="">
      <xdr:nvSpPr>
        <xdr:cNvPr id="6" name="Line 123"/>
        <xdr:cNvSpPr>
          <a:spLocks noChangeShapeType="1"/>
        </xdr:cNvSpPr>
      </xdr:nvSpPr>
      <xdr:spPr bwMode="auto">
        <a:xfrm>
          <a:off x="2903220" y="95097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72</xdr:row>
      <xdr:rowOff>68580</xdr:rowOff>
    </xdr:from>
    <xdr:to>
      <xdr:col>17</xdr:col>
      <xdr:colOff>0</xdr:colOff>
      <xdr:row>72</xdr:row>
      <xdr:rowOff>68580</xdr:rowOff>
    </xdr:to>
    <xdr:sp macro="" textlink="">
      <xdr:nvSpPr>
        <xdr:cNvPr id="7" name="Line 124"/>
        <xdr:cNvSpPr>
          <a:spLocks noChangeShapeType="1"/>
        </xdr:cNvSpPr>
      </xdr:nvSpPr>
      <xdr:spPr bwMode="auto">
        <a:xfrm>
          <a:off x="2903220" y="63322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160020</xdr:colOff>
      <xdr:row>38</xdr:row>
      <xdr:rowOff>0</xdr:rowOff>
    </xdr:from>
    <xdr:to>
      <xdr:col>8</xdr:col>
      <xdr:colOff>160020</xdr:colOff>
      <xdr:row>38</xdr:row>
      <xdr:rowOff>0</xdr:rowOff>
    </xdr:to>
    <xdr:sp macro="" textlink="">
      <xdr:nvSpPr>
        <xdr:cNvPr id="8" name="Line 125"/>
        <xdr:cNvSpPr>
          <a:spLocks noChangeShapeType="1"/>
        </xdr:cNvSpPr>
      </xdr:nvSpPr>
      <xdr:spPr bwMode="auto">
        <a:xfrm>
          <a:off x="1554480" y="34137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167640</xdr:colOff>
      <xdr:row>55</xdr:row>
      <xdr:rowOff>0</xdr:rowOff>
    </xdr:from>
    <xdr:to>
      <xdr:col>9</xdr:col>
      <xdr:colOff>0</xdr:colOff>
      <xdr:row>55</xdr:row>
      <xdr:rowOff>0</xdr:rowOff>
    </xdr:to>
    <xdr:sp macro="" textlink="">
      <xdr:nvSpPr>
        <xdr:cNvPr id="9" name="Line 126"/>
        <xdr:cNvSpPr>
          <a:spLocks noChangeShapeType="1"/>
        </xdr:cNvSpPr>
      </xdr:nvSpPr>
      <xdr:spPr bwMode="auto">
        <a:xfrm>
          <a:off x="15621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63</xdr:row>
      <xdr:rowOff>68580</xdr:rowOff>
    </xdr:from>
    <xdr:to>
      <xdr:col>16</xdr:col>
      <xdr:colOff>167640</xdr:colOff>
      <xdr:row>63</xdr:row>
      <xdr:rowOff>68580</xdr:rowOff>
    </xdr:to>
    <xdr:sp macro="" textlink="">
      <xdr:nvSpPr>
        <xdr:cNvPr id="10" name="Line 127"/>
        <xdr:cNvSpPr>
          <a:spLocks noChangeShapeType="1"/>
        </xdr:cNvSpPr>
      </xdr:nvSpPr>
      <xdr:spPr bwMode="auto">
        <a:xfrm>
          <a:off x="2903220" y="5577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182880</xdr:colOff>
      <xdr:row>103</xdr:row>
      <xdr:rowOff>68580</xdr:rowOff>
    </xdr:from>
    <xdr:to>
      <xdr:col>16</xdr:col>
      <xdr:colOff>167640</xdr:colOff>
      <xdr:row>103</xdr:row>
      <xdr:rowOff>68580</xdr:rowOff>
    </xdr:to>
    <xdr:sp macro="" textlink="">
      <xdr:nvSpPr>
        <xdr:cNvPr id="11" name="Line 246"/>
        <xdr:cNvSpPr>
          <a:spLocks noChangeShapeType="1"/>
        </xdr:cNvSpPr>
      </xdr:nvSpPr>
      <xdr:spPr bwMode="auto">
        <a:xfrm>
          <a:off x="2903220" y="8930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175260</xdr:colOff>
      <xdr:row>70</xdr:row>
      <xdr:rowOff>99060</xdr:rowOff>
    </xdr:from>
    <xdr:to>
      <xdr:col>16</xdr:col>
      <xdr:colOff>167640</xdr:colOff>
      <xdr:row>70</xdr:row>
      <xdr:rowOff>99060</xdr:rowOff>
    </xdr:to>
    <xdr:sp macro="" textlink="">
      <xdr:nvSpPr>
        <xdr:cNvPr id="12" name="Line 247"/>
        <xdr:cNvSpPr>
          <a:spLocks noChangeShapeType="1"/>
        </xdr:cNvSpPr>
      </xdr:nvSpPr>
      <xdr:spPr bwMode="auto">
        <a:xfrm>
          <a:off x="2903220" y="61798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67</xdr:row>
      <xdr:rowOff>0</xdr:rowOff>
    </xdr:from>
    <xdr:to>
      <xdr:col>16</xdr:col>
      <xdr:colOff>167640</xdr:colOff>
      <xdr:row>67</xdr:row>
      <xdr:rowOff>0</xdr:rowOff>
    </xdr:to>
    <xdr:sp macro="" textlink="">
      <xdr:nvSpPr>
        <xdr:cNvPr id="13" name="Line 248"/>
        <xdr:cNvSpPr>
          <a:spLocks noChangeShapeType="1"/>
        </xdr:cNvSpPr>
      </xdr:nvSpPr>
      <xdr:spPr bwMode="auto">
        <a:xfrm>
          <a:off x="2903220" y="58445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105</xdr:row>
      <xdr:rowOff>76200</xdr:rowOff>
    </xdr:from>
    <xdr:to>
      <xdr:col>17</xdr:col>
      <xdr:colOff>0</xdr:colOff>
      <xdr:row>105</xdr:row>
      <xdr:rowOff>76200</xdr:rowOff>
    </xdr:to>
    <xdr:sp macro="" textlink="">
      <xdr:nvSpPr>
        <xdr:cNvPr id="14" name="Line 249"/>
        <xdr:cNvSpPr>
          <a:spLocks noChangeShapeType="1"/>
        </xdr:cNvSpPr>
      </xdr:nvSpPr>
      <xdr:spPr bwMode="auto">
        <a:xfrm>
          <a:off x="2903220" y="9105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109</xdr:row>
      <xdr:rowOff>60960</xdr:rowOff>
    </xdr:from>
    <xdr:to>
      <xdr:col>17</xdr:col>
      <xdr:colOff>0</xdr:colOff>
      <xdr:row>109</xdr:row>
      <xdr:rowOff>60960</xdr:rowOff>
    </xdr:to>
    <xdr:sp macro="" textlink="">
      <xdr:nvSpPr>
        <xdr:cNvPr id="15" name="Line 250"/>
        <xdr:cNvSpPr>
          <a:spLocks noChangeShapeType="1"/>
        </xdr:cNvSpPr>
      </xdr:nvSpPr>
      <xdr:spPr bwMode="auto">
        <a:xfrm>
          <a:off x="2903220" y="94259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73</xdr:row>
      <xdr:rowOff>68580</xdr:rowOff>
    </xdr:from>
    <xdr:to>
      <xdr:col>17</xdr:col>
      <xdr:colOff>0</xdr:colOff>
      <xdr:row>73</xdr:row>
      <xdr:rowOff>68580</xdr:rowOff>
    </xdr:to>
    <xdr:sp macro="" textlink="">
      <xdr:nvSpPr>
        <xdr:cNvPr id="16" name="Line 251"/>
        <xdr:cNvSpPr>
          <a:spLocks noChangeShapeType="1"/>
        </xdr:cNvSpPr>
      </xdr:nvSpPr>
      <xdr:spPr bwMode="auto">
        <a:xfrm>
          <a:off x="2903220" y="64160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160020</xdr:colOff>
      <xdr:row>37</xdr:row>
      <xdr:rowOff>0</xdr:rowOff>
    </xdr:from>
    <xdr:to>
      <xdr:col>8</xdr:col>
      <xdr:colOff>160020</xdr:colOff>
      <xdr:row>37</xdr:row>
      <xdr:rowOff>0</xdr:rowOff>
    </xdr:to>
    <xdr:sp macro="" textlink="">
      <xdr:nvSpPr>
        <xdr:cNvPr id="17" name="Line 252"/>
        <xdr:cNvSpPr>
          <a:spLocks noChangeShapeType="1"/>
        </xdr:cNvSpPr>
      </xdr:nvSpPr>
      <xdr:spPr bwMode="auto">
        <a:xfrm>
          <a:off x="1554480" y="33299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167640</xdr:colOff>
      <xdr:row>56</xdr:row>
      <xdr:rowOff>0</xdr:rowOff>
    </xdr:from>
    <xdr:to>
      <xdr:col>9</xdr:col>
      <xdr:colOff>0</xdr:colOff>
      <xdr:row>56</xdr:row>
      <xdr:rowOff>0</xdr:rowOff>
    </xdr:to>
    <xdr:sp macro="" textlink="">
      <xdr:nvSpPr>
        <xdr:cNvPr id="18" name="Line 253"/>
        <xdr:cNvSpPr>
          <a:spLocks noChangeShapeType="1"/>
        </xdr:cNvSpPr>
      </xdr:nvSpPr>
      <xdr:spPr bwMode="auto">
        <a:xfrm>
          <a:off x="1562100" y="49225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64</xdr:row>
      <xdr:rowOff>68580</xdr:rowOff>
    </xdr:from>
    <xdr:to>
      <xdr:col>16</xdr:col>
      <xdr:colOff>167640</xdr:colOff>
      <xdr:row>64</xdr:row>
      <xdr:rowOff>68580</xdr:rowOff>
    </xdr:to>
    <xdr:sp macro="" textlink="">
      <xdr:nvSpPr>
        <xdr:cNvPr id="19" name="Line 254"/>
        <xdr:cNvSpPr>
          <a:spLocks noChangeShapeType="1"/>
        </xdr:cNvSpPr>
      </xdr:nvSpPr>
      <xdr:spPr bwMode="auto">
        <a:xfrm>
          <a:off x="2903220" y="56616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182880</xdr:colOff>
      <xdr:row>103</xdr:row>
      <xdr:rowOff>68580</xdr:rowOff>
    </xdr:from>
    <xdr:to>
      <xdr:col>16</xdr:col>
      <xdr:colOff>167640</xdr:colOff>
      <xdr:row>103</xdr:row>
      <xdr:rowOff>68580</xdr:rowOff>
    </xdr:to>
    <xdr:sp macro="" textlink="">
      <xdr:nvSpPr>
        <xdr:cNvPr id="20" name="Line 119"/>
        <xdr:cNvSpPr>
          <a:spLocks noChangeShapeType="1"/>
        </xdr:cNvSpPr>
      </xdr:nvSpPr>
      <xdr:spPr bwMode="auto">
        <a:xfrm>
          <a:off x="2903220" y="89306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175260</xdr:colOff>
      <xdr:row>68</xdr:row>
      <xdr:rowOff>99060</xdr:rowOff>
    </xdr:from>
    <xdr:to>
      <xdr:col>16</xdr:col>
      <xdr:colOff>167640</xdr:colOff>
      <xdr:row>68</xdr:row>
      <xdr:rowOff>99060</xdr:rowOff>
    </xdr:to>
    <xdr:sp macro="" textlink="">
      <xdr:nvSpPr>
        <xdr:cNvPr id="21" name="Line 120"/>
        <xdr:cNvSpPr>
          <a:spLocks noChangeShapeType="1"/>
        </xdr:cNvSpPr>
      </xdr:nvSpPr>
      <xdr:spPr bwMode="auto">
        <a:xfrm>
          <a:off x="2903220" y="60121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65</xdr:row>
      <xdr:rowOff>0</xdr:rowOff>
    </xdr:from>
    <xdr:to>
      <xdr:col>16</xdr:col>
      <xdr:colOff>167640</xdr:colOff>
      <xdr:row>65</xdr:row>
      <xdr:rowOff>0</xdr:rowOff>
    </xdr:to>
    <xdr:sp macro="" textlink="">
      <xdr:nvSpPr>
        <xdr:cNvPr id="22" name="Line 121"/>
        <xdr:cNvSpPr>
          <a:spLocks noChangeShapeType="1"/>
        </xdr:cNvSpPr>
      </xdr:nvSpPr>
      <xdr:spPr bwMode="auto">
        <a:xfrm>
          <a:off x="2903220" y="567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105</xdr:row>
      <xdr:rowOff>76200</xdr:rowOff>
    </xdr:from>
    <xdr:to>
      <xdr:col>17</xdr:col>
      <xdr:colOff>0</xdr:colOff>
      <xdr:row>105</xdr:row>
      <xdr:rowOff>76200</xdr:rowOff>
    </xdr:to>
    <xdr:sp macro="" textlink="">
      <xdr:nvSpPr>
        <xdr:cNvPr id="23" name="Line 122"/>
        <xdr:cNvSpPr>
          <a:spLocks noChangeShapeType="1"/>
        </xdr:cNvSpPr>
      </xdr:nvSpPr>
      <xdr:spPr bwMode="auto">
        <a:xfrm>
          <a:off x="2903220" y="9105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109</xdr:row>
      <xdr:rowOff>60960</xdr:rowOff>
    </xdr:from>
    <xdr:to>
      <xdr:col>17</xdr:col>
      <xdr:colOff>0</xdr:colOff>
      <xdr:row>109</xdr:row>
      <xdr:rowOff>60960</xdr:rowOff>
    </xdr:to>
    <xdr:sp macro="" textlink="">
      <xdr:nvSpPr>
        <xdr:cNvPr id="24" name="Line 123"/>
        <xdr:cNvSpPr>
          <a:spLocks noChangeShapeType="1"/>
        </xdr:cNvSpPr>
      </xdr:nvSpPr>
      <xdr:spPr bwMode="auto">
        <a:xfrm>
          <a:off x="2903220" y="9425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71</xdr:row>
      <xdr:rowOff>68580</xdr:rowOff>
    </xdr:from>
    <xdr:to>
      <xdr:col>17</xdr:col>
      <xdr:colOff>0</xdr:colOff>
      <xdr:row>71</xdr:row>
      <xdr:rowOff>68580</xdr:rowOff>
    </xdr:to>
    <xdr:sp macro="" textlink="">
      <xdr:nvSpPr>
        <xdr:cNvPr id="25" name="Line 124"/>
        <xdr:cNvSpPr>
          <a:spLocks noChangeShapeType="1"/>
        </xdr:cNvSpPr>
      </xdr:nvSpPr>
      <xdr:spPr bwMode="auto">
        <a:xfrm>
          <a:off x="2903220" y="624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160020</xdr:colOff>
      <xdr:row>37</xdr:row>
      <xdr:rowOff>0</xdr:rowOff>
    </xdr:from>
    <xdr:to>
      <xdr:col>8</xdr:col>
      <xdr:colOff>160020</xdr:colOff>
      <xdr:row>37</xdr:row>
      <xdr:rowOff>0</xdr:rowOff>
    </xdr:to>
    <xdr:sp macro="" textlink="">
      <xdr:nvSpPr>
        <xdr:cNvPr id="26" name="Line 125"/>
        <xdr:cNvSpPr>
          <a:spLocks noChangeShapeType="1"/>
        </xdr:cNvSpPr>
      </xdr:nvSpPr>
      <xdr:spPr bwMode="auto">
        <a:xfrm>
          <a:off x="1554480" y="3329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167640</xdr:colOff>
      <xdr:row>54</xdr:row>
      <xdr:rowOff>0</xdr:rowOff>
    </xdr:from>
    <xdr:to>
      <xdr:col>9</xdr:col>
      <xdr:colOff>0</xdr:colOff>
      <xdr:row>54</xdr:row>
      <xdr:rowOff>0</xdr:rowOff>
    </xdr:to>
    <xdr:sp macro="" textlink="">
      <xdr:nvSpPr>
        <xdr:cNvPr id="27" name="Line 126"/>
        <xdr:cNvSpPr>
          <a:spLocks noChangeShapeType="1"/>
        </xdr:cNvSpPr>
      </xdr:nvSpPr>
      <xdr:spPr bwMode="auto">
        <a:xfrm>
          <a:off x="1562100" y="47548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62</xdr:row>
      <xdr:rowOff>68580</xdr:rowOff>
    </xdr:from>
    <xdr:to>
      <xdr:col>16</xdr:col>
      <xdr:colOff>167640</xdr:colOff>
      <xdr:row>62</xdr:row>
      <xdr:rowOff>68580</xdr:rowOff>
    </xdr:to>
    <xdr:sp macro="" textlink="">
      <xdr:nvSpPr>
        <xdr:cNvPr id="28" name="Line 127"/>
        <xdr:cNvSpPr>
          <a:spLocks noChangeShapeType="1"/>
        </xdr:cNvSpPr>
      </xdr:nvSpPr>
      <xdr:spPr bwMode="auto">
        <a:xfrm>
          <a:off x="2903220" y="54940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182880</xdr:colOff>
      <xdr:row>102</xdr:row>
      <xdr:rowOff>68580</xdr:rowOff>
    </xdr:from>
    <xdr:to>
      <xdr:col>16</xdr:col>
      <xdr:colOff>167640</xdr:colOff>
      <xdr:row>102</xdr:row>
      <xdr:rowOff>68580</xdr:rowOff>
    </xdr:to>
    <xdr:sp macro="" textlink="">
      <xdr:nvSpPr>
        <xdr:cNvPr id="29" name="Line 500"/>
        <xdr:cNvSpPr>
          <a:spLocks noChangeShapeType="1"/>
        </xdr:cNvSpPr>
      </xdr:nvSpPr>
      <xdr:spPr bwMode="auto">
        <a:xfrm>
          <a:off x="2903220" y="88468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175260</xdr:colOff>
      <xdr:row>69</xdr:row>
      <xdr:rowOff>99060</xdr:rowOff>
    </xdr:from>
    <xdr:to>
      <xdr:col>16</xdr:col>
      <xdr:colOff>167640</xdr:colOff>
      <xdr:row>69</xdr:row>
      <xdr:rowOff>99060</xdr:rowOff>
    </xdr:to>
    <xdr:sp macro="" textlink="">
      <xdr:nvSpPr>
        <xdr:cNvPr id="30" name="Line 501"/>
        <xdr:cNvSpPr>
          <a:spLocks noChangeShapeType="1"/>
        </xdr:cNvSpPr>
      </xdr:nvSpPr>
      <xdr:spPr bwMode="auto">
        <a:xfrm>
          <a:off x="2903220" y="609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66</xdr:row>
      <xdr:rowOff>0</xdr:rowOff>
    </xdr:from>
    <xdr:to>
      <xdr:col>16</xdr:col>
      <xdr:colOff>167640</xdr:colOff>
      <xdr:row>66</xdr:row>
      <xdr:rowOff>0</xdr:rowOff>
    </xdr:to>
    <xdr:sp macro="" textlink="">
      <xdr:nvSpPr>
        <xdr:cNvPr id="31" name="Line 502"/>
        <xdr:cNvSpPr>
          <a:spLocks noChangeShapeType="1"/>
        </xdr:cNvSpPr>
      </xdr:nvSpPr>
      <xdr:spPr bwMode="auto">
        <a:xfrm>
          <a:off x="2903220" y="57607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104</xdr:row>
      <xdr:rowOff>76200</xdr:rowOff>
    </xdr:from>
    <xdr:to>
      <xdr:col>17</xdr:col>
      <xdr:colOff>0</xdr:colOff>
      <xdr:row>104</xdr:row>
      <xdr:rowOff>76200</xdr:rowOff>
    </xdr:to>
    <xdr:sp macro="" textlink="">
      <xdr:nvSpPr>
        <xdr:cNvPr id="32" name="Line 503"/>
        <xdr:cNvSpPr>
          <a:spLocks noChangeShapeType="1"/>
        </xdr:cNvSpPr>
      </xdr:nvSpPr>
      <xdr:spPr bwMode="auto">
        <a:xfrm>
          <a:off x="2903220" y="90220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108</xdr:row>
      <xdr:rowOff>60960</xdr:rowOff>
    </xdr:from>
    <xdr:to>
      <xdr:col>17</xdr:col>
      <xdr:colOff>0</xdr:colOff>
      <xdr:row>108</xdr:row>
      <xdr:rowOff>60960</xdr:rowOff>
    </xdr:to>
    <xdr:sp macro="" textlink="">
      <xdr:nvSpPr>
        <xdr:cNvPr id="33" name="Line 504"/>
        <xdr:cNvSpPr>
          <a:spLocks noChangeShapeType="1"/>
        </xdr:cNvSpPr>
      </xdr:nvSpPr>
      <xdr:spPr bwMode="auto">
        <a:xfrm>
          <a:off x="2903220" y="93421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72</xdr:row>
      <xdr:rowOff>68580</xdr:rowOff>
    </xdr:from>
    <xdr:to>
      <xdr:col>17</xdr:col>
      <xdr:colOff>0</xdr:colOff>
      <xdr:row>72</xdr:row>
      <xdr:rowOff>68580</xdr:rowOff>
    </xdr:to>
    <xdr:sp macro="" textlink="">
      <xdr:nvSpPr>
        <xdr:cNvPr id="34" name="Line 505"/>
        <xdr:cNvSpPr>
          <a:spLocks noChangeShapeType="1"/>
        </xdr:cNvSpPr>
      </xdr:nvSpPr>
      <xdr:spPr bwMode="auto">
        <a:xfrm>
          <a:off x="2903220" y="63322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160020</xdr:colOff>
      <xdr:row>36</xdr:row>
      <xdr:rowOff>0</xdr:rowOff>
    </xdr:from>
    <xdr:to>
      <xdr:col>8</xdr:col>
      <xdr:colOff>160020</xdr:colOff>
      <xdr:row>36</xdr:row>
      <xdr:rowOff>0</xdr:rowOff>
    </xdr:to>
    <xdr:sp macro="" textlink="">
      <xdr:nvSpPr>
        <xdr:cNvPr id="35" name="Line 506"/>
        <xdr:cNvSpPr>
          <a:spLocks noChangeShapeType="1"/>
        </xdr:cNvSpPr>
      </xdr:nvSpPr>
      <xdr:spPr bwMode="auto">
        <a:xfrm>
          <a:off x="1554480" y="32461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167640</xdr:colOff>
      <xdr:row>55</xdr:row>
      <xdr:rowOff>0</xdr:rowOff>
    </xdr:from>
    <xdr:to>
      <xdr:col>9</xdr:col>
      <xdr:colOff>0</xdr:colOff>
      <xdr:row>55</xdr:row>
      <xdr:rowOff>0</xdr:rowOff>
    </xdr:to>
    <xdr:sp macro="" textlink="">
      <xdr:nvSpPr>
        <xdr:cNvPr id="36" name="Line 507"/>
        <xdr:cNvSpPr>
          <a:spLocks noChangeShapeType="1"/>
        </xdr:cNvSpPr>
      </xdr:nvSpPr>
      <xdr:spPr bwMode="auto">
        <a:xfrm>
          <a:off x="1562100" y="4838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63</xdr:row>
      <xdr:rowOff>68580</xdr:rowOff>
    </xdr:from>
    <xdr:to>
      <xdr:col>16</xdr:col>
      <xdr:colOff>167640</xdr:colOff>
      <xdr:row>63</xdr:row>
      <xdr:rowOff>68580</xdr:rowOff>
    </xdr:to>
    <xdr:sp macro="" textlink="">
      <xdr:nvSpPr>
        <xdr:cNvPr id="37" name="Line 508"/>
        <xdr:cNvSpPr>
          <a:spLocks noChangeShapeType="1"/>
        </xdr:cNvSpPr>
      </xdr:nvSpPr>
      <xdr:spPr bwMode="auto">
        <a:xfrm>
          <a:off x="2903220" y="55778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182880</xdr:colOff>
      <xdr:row>104</xdr:row>
      <xdr:rowOff>68580</xdr:rowOff>
    </xdr:from>
    <xdr:to>
      <xdr:col>16</xdr:col>
      <xdr:colOff>167640</xdr:colOff>
      <xdr:row>104</xdr:row>
      <xdr:rowOff>68580</xdr:rowOff>
    </xdr:to>
    <xdr:sp macro="" textlink="">
      <xdr:nvSpPr>
        <xdr:cNvPr id="38" name="Line 119"/>
        <xdr:cNvSpPr>
          <a:spLocks noChangeShapeType="1"/>
        </xdr:cNvSpPr>
      </xdr:nvSpPr>
      <xdr:spPr bwMode="auto">
        <a:xfrm>
          <a:off x="2903220" y="90144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175260</xdr:colOff>
      <xdr:row>69</xdr:row>
      <xdr:rowOff>99060</xdr:rowOff>
    </xdr:from>
    <xdr:to>
      <xdr:col>16</xdr:col>
      <xdr:colOff>167640</xdr:colOff>
      <xdr:row>69</xdr:row>
      <xdr:rowOff>99060</xdr:rowOff>
    </xdr:to>
    <xdr:sp macro="" textlink="">
      <xdr:nvSpPr>
        <xdr:cNvPr id="39" name="Line 120"/>
        <xdr:cNvSpPr>
          <a:spLocks noChangeShapeType="1"/>
        </xdr:cNvSpPr>
      </xdr:nvSpPr>
      <xdr:spPr bwMode="auto">
        <a:xfrm>
          <a:off x="2903220" y="609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66</xdr:row>
      <xdr:rowOff>0</xdr:rowOff>
    </xdr:from>
    <xdr:to>
      <xdr:col>16</xdr:col>
      <xdr:colOff>167640</xdr:colOff>
      <xdr:row>66</xdr:row>
      <xdr:rowOff>0</xdr:rowOff>
    </xdr:to>
    <xdr:sp macro="" textlink="">
      <xdr:nvSpPr>
        <xdr:cNvPr id="40" name="Line 121"/>
        <xdr:cNvSpPr>
          <a:spLocks noChangeShapeType="1"/>
        </xdr:cNvSpPr>
      </xdr:nvSpPr>
      <xdr:spPr bwMode="auto">
        <a:xfrm>
          <a:off x="2903220" y="57607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106</xdr:row>
      <xdr:rowOff>76200</xdr:rowOff>
    </xdr:from>
    <xdr:to>
      <xdr:col>17</xdr:col>
      <xdr:colOff>0</xdr:colOff>
      <xdr:row>106</xdr:row>
      <xdr:rowOff>76200</xdr:rowOff>
    </xdr:to>
    <xdr:sp macro="" textlink="">
      <xdr:nvSpPr>
        <xdr:cNvPr id="41" name="Line 122"/>
        <xdr:cNvSpPr>
          <a:spLocks noChangeShapeType="1"/>
        </xdr:cNvSpPr>
      </xdr:nvSpPr>
      <xdr:spPr bwMode="auto">
        <a:xfrm>
          <a:off x="2903220" y="91897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110</xdr:row>
      <xdr:rowOff>60960</xdr:rowOff>
    </xdr:from>
    <xdr:to>
      <xdr:col>17</xdr:col>
      <xdr:colOff>0</xdr:colOff>
      <xdr:row>110</xdr:row>
      <xdr:rowOff>60960</xdr:rowOff>
    </xdr:to>
    <xdr:sp macro="" textlink="">
      <xdr:nvSpPr>
        <xdr:cNvPr id="42" name="Line 123"/>
        <xdr:cNvSpPr>
          <a:spLocks noChangeShapeType="1"/>
        </xdr:cNvSpPr>
      </xdr:nvSpPr>
      <xdr:spPr bwMode="auto">
        <a:xfrm>
          <a:off x="2903220" y="95097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167640</xdr:colOff>
      <xdr:row>72</xdr:row>
      <xdr:rowOff>68580</xdr:rowOff>
    </xdr:from>
    <xdr:to>
      <xdr:col>17</xdr:col>
      <xdr:colOff>0</xdr:colOff>
      <xdr:row>72</xdr:row>
      <xdr:rowOff>68580</xdr:rowOff>
    </xdr:to>
    <xdr:sp macro="" textlink="">
      <xdr:nvSpPr>
        <xdr:cNvPr id="43" name="Line 124"/>
        <xdr:cNvSpPr>
          <a:spLocks noChangeShapeType="1"/>
        </xdr:cNvSpPr>
      </xdr:nvSpPr>
      <xdr:spPr bwMode="auto">
        <a:xfrm>
          <a:off x="2903220" y="63322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160020</xdr:colOff>
      <xdr:row>36</xdr:row>
      <xdr:rowOff>0</xdr:rowOff>
    </xdr:from>
    <xdr:to>
      <xdr:col>8</xdr:col>
      <xdr:colOff>160020</xdr:colOff>
      <xdr:row>36</xdr:row>
      <xdr:rowOff>0</xdr:rowOff>
    </xdr:to>
    <xdr:sp macro="" textlink="">
      <xdr:nvSpPr>
        <xdr:cNvPr id="44" name="Line 125"/>
        <xdr:cNvSpPr>
          <a:spLocks noChangeShapeType="1"/>
        </xdr:cNvSpPr>
      </xdr:nvSpPr>
      <xdr:spPr bwMode="auto">
        <a:xfrm>
          <a:off x="1554480" y="32461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167640</xdr:colOff>
      <xdr:row>55</xdr:row>
      <xdr:rowOff>0</xdr:rowOff>
    </xdr:from>
    <xdr:to>
      <xdr:col>9</xdr:col>
      <xdr:colOff>0</xdr:colOff>
      <xdr:row>55</xdr:row>
      <xdr:rowOff>0</xdr:rowOff>
    </xdr:to>
    <xdr:sp macro="" textlink="">
      <xdr:nvSpPr>
        <xdr:cNvPr id="45" name="Line 126"/>
        <xdr:cNvSpPr>
          <a:spLocks noChangeShapeType="1"/>
        </xdr:cNvSpPr>
      </xdr:nvSpPr>
      <xdr:spPr bwMode="auto">
        <a:xfrm>
          <a:off x="1562100" y="4838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63</xdr:row>
      <xdr:rowOff>68580</xdr:rowOff>
    </xdr:from>
    <xdr:to>
      <xdr:col>16</xdr:col>
      <xdr:colOff>167640</xdr:colOff>
      <xdr:row>63</xdr:row>
      <xdr:rowOff>68580</xdr:rowOff>
    </xdr:to>
    <xdr:sp macro="" textlink="">
      <xdr:nvSpPr>
        <xdr:cNvPr id="46" name="Line 127"/>
        <xdr:cNvSpPr>
          <a:spLocks noChangeShapeType="1"/>
        </xdr:cNvSpPr>
      </xdr:nvSpPr>
      <xdr:spPr bwMode="auto">
        <a:xfrm>
          <a:off x="2903220" y="55778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30480</xdr:rowOff>
    </xdr:from>
    <xdr:to>
      <xdr:col>8</xdr:col>
      <xdr:colOff>883920</xdr:colOff>
      <xdr:row>38</xdr:row>
      <xdr:rowOff>15240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0.02942</cdr:x>
      <cdr:y>0.06235</cdr:y>
    </cdr:from>
    <cdr:to>
      <cdr:x>0.11239</cdr:x>
      <cdr:y>0.10584</cdr:y>
    </cdr:to>
    <cdr:sp macro="" textlink="">
      <cdr:nvSpPr>
        <cdr:cNvPr id="202753" name="Text Box 1"/>
        <cdr:cNvSpPr txBox="1">
          <a:spLocks xmlns:a="http://schemas.openxmlformats.org/drawingml/2006/main" noChangeArrowheads="1"/>
        </cdr:cNvSpPr>
      </cdr:nvSpPr>
      <cdr:spPr bwMode="auto">
        <a:xfrm xmlns:a="http://schemas.openxmlformats.org/drawingml/2006/main">
          <a:off x="169503" y="396240"/>
          <a:ext cx="477967" cy="2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明朝"/>
              <a:ea typeface="ＭＳ Ｐ明朝"/>
            </a:rPr>
            <a:t>件・人</a:t>
          </a: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1249680</xdr:colOff>
      <xdr:row>2</xdr:row>
      <xdr:rowOff>45720</xdr:rowOff>
    </xdr:from>
    <xdr:to>
      <xdr:col>4</xdr:col>
      <xdr:colOff>579120</xdr:colOff>
      <xdr:row>24</xdr:row>
      <xdr:rowOff>106680</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xdr:colOff>
      <xdr:row>2</xdr:row>
      <xdr:rowOff>76200</xdr:rowOff>
    </xdr:from>
    <xdr:to>
      <xdr:col>2</xdr:col>
      <xdr:colOff>1584960</xdr:colOff>
      <xdr:row>25</xdr:row>
      <xdr:rowOff>99060</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30480</xdr:colOff>
      <xdr:row>10</xdr:row>
      <xdr:rowOff>114300</xdr:rowOff>
    </xdr:from>
    <xdr:to>
      <xdr:col>1</xdr:col>
      <xdr:colOff>281940</xdr:colOff>
      <xdr:row>10</xdr:row>
      <xdr:rowOff>129540</xdr:rowOff>
    </xdr:to>
    <xdr:sp macro="" textlink="">
      <xdr:nvSpPr>
        <xdr:cNvPr id="4" name="Line 22"/>
        <xdr:cNvSpPr>
          <a:spLocks noChangeShapeType="1"/>
        </xdr:cNvSpPr>
      </xdr:nvSpPr>
      <xdr:spPr bwMode="auto">
        <a:xfrm flipV="1">
          <a:off x="640080" y="6972300"/>
          <a:ext cx="251460" cy="1524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525780</xdr:colOff>
      <xdr:row>10</xdr:row>
      <xdr:rowOff>99060</xdr:rowOff>
    </xdr:from>
    <xdr:to>
      <xdr:col>1</xdr:col>
      <xdr:colOff>373380</xdr:colOff>
      <xdr:row>10</xdr:row>
      <xdr:rowOff>99060</xdr:rowOff>
    </xdr:to>
    <xdr:sp macro="" textlink="">
      <xdr:nvSpPr>
        <xdr:cNvPr id="5" name="Line 24"/>
        <xdr:cNvSpPr>
          <a:spLocks noChangeShapeType="1"/>
        </xdr:cNvSpPr>
      </xdr:nvSpPr>
      <xdr:spPr bwMode="auto">
        <a:xfrm>
          <a:off x="525780" y="6957060"/>
          <a:ext cx="457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586740</xdr:colOff>
      <xdr:row>10</xdr:row>
      <xdr:rowOff>83820</xdr:rowOff>
    </xdr:from>
    <xdr:to>
      <xdr:col>1</xdr:col>
      <xdr:colOff>373380</xdr:colOff>
      <xdr:row>10</xdr:row>
      <xdr:rowOff>99060</xdr:rowOff>
    </xdr:to>
    <xdr:sp macro="" textlink="">
      <xdr:nvSpPr>
        <xdr:cNvPr id="6" name="Freeform 25"/>
        <xdr:cNvSpPr>
          <a:spLocks/>
        </xdr:cNvSpPr>
      </xdr:nvSpPr>
      <xdr:spPr bwMode="auto">
        <a:xfrm>
          <a:off x="586740" y="6941820"/>
          <a:ext cx="396240" cy="15240"/>
        </a:xfrm>
        <a:custGeom>
          <a:avLst/>
          <a:gdLst>
            <a:gd name="T0" fmla="*/ 0 w 47"/>
            <a:gd name="T1" fmla="*/ 2147483647 h 2"/>
            <a:gd name="T2" fmla="*/ 2147483647 w 47"/>
            <a:gd name="T3" fmla="*/ 0 h 2"/>
            <a:gd name="T4" fmla="*/ 0 60000 65536"/>
            <a:gd name="T5" fmla="*/ 0 60000 65536"/>
          </a:gdLst>
          <a:ahLst/>
          <a:cxnLst>
            <a:cxn ang="T4">
              <a:pos x="T0" y="T1"/>
            </a:cxn>
            <a:cxn ang="T5">
              <a:pos x="T2" y="T3"/>
            </a:cxn>
          </a:cxnLst>
          <a:rect l="0" t="0" r="r" b="b"/>
          <a:pathLst>
            <a:path w="47" h="2">
              <a:moveTo>
                <a:pt x="0" y="2"/>
              </a:moveTo>
              <a:lnTo>
                <a:pt x="47" y="0"/>
              </a:lnTo>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15240</xdr:colOff>
      <xdr:row>14</xdr:row>
      <xdr:rowOff>7620</xdr:rowOff>
    </xdr:from>
    <xdr:to>
      <xdr:col>0</xdr:col>
      <xdr:colOff>15240</xdr:colOff>
      <xdr:row>14</xdr:row>
      <xdr:rowOff>7620</xdr:rowOff>
    </xdr:to>
    <xdr:cxnSp macro="">
      <xdr:nvCxnSpPr>
        <xdr:cNvPr id="7" name="AutoShape 27"/>
        <xdr:cNvCxnSpPr>
          <a:cxnSpLocks noChangeShapeType="1"/>
          <a:stCxn id="3" idx="1"/>
          <a:endCxn id="3" idx="1"/>
        </xdr:cNvCxnSpPr>
      </xdr:nvCxnSpPr>
      <xdr:spPr bwMode="auto">
        <a:xfrm>
          <a:off x="15240" y="7536180"/>
          <a:ext cx="0" cy="0"/>
        </a:xfrm>
        <a:prstGeom prst="straightConnector1">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30480</xdr:colOff>
      <xdr:row>10</xdr:row>
      <xdr:rowOff>91440</xdr:rowOff>
    </xdr:from>
    <xdr:to>
      <xdr:col>1</xdr:col>
      <xdr:colOff>396240</xdr:colOff>
      <xdr:row>10</xdr:row>
      <xdr:rowOff>129540</xdr:rowOff>
    </xdr:to>
    <xdr:cxnSp macro="">
      <xdr:nvCxnSpPr>
        <xdr:cNvPr id="8" name="AutoShape 28"/>
        <xdr:cNvCxnSpPr>
          <a:cxnSpLocks noChangeShapeType="1"/>
          <a:stCxn id="4" idx="0"/>
        </xdr:cNvCxnSpPr>
      </xdr:nvCxnSpPr>
      <xdr:spPr bwMode="auto">
        <a:xfrm flipV="1">
          <a:off x="640080" y="6949440"/>
          <a:ext cx="365760" cy="38100"/>
        </a:xfrm>
        <a:prstGeom prst="straightConnector1">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586740</xdr:colOff>
      <xdr:row>9</xdr:row>
      <xdr:rowOff>38100</xdr:rowOff>
    </xdr:from>
    <xdr:to>
      <xdr:col>1</xdr:col>
      <xdr:colOff>99060</xdr:colOff>
      <xdr:row>10</xdr:row>
      <xdr:rowOff>99060</xdr:rowOff>
    </xdr:to>
    <xdr:cxnSp macro="">
      <xdr:nvCxnSpPr>
        <xdr:cNvPr id="9" name="AutoShape 29"/>
        <xdr:cNvCxnSpPr>
          <a:cxnSpLocks noChangeShapeType="1"/>
          <a:stCxn id="6" idx="0"/>
        </xdr:cNvCxnSpPr>
      </xdr:nvCxnSpPr>
      <xdr:spPr bwMode="auto">
        <a:xfrm flipV="1">
          <a:off x="586740" y="6728460"/>
          <a:ext cx="121920" cy="228600"/>
        </a:xfrm>
        <a:prstGeom prst="straightConnector1">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388620</xdr:colOff>
      <xdr:row>9</xdr:row>
      <xdr:rowOff>45720</xdr:rowOff>
    </xdr:from>
    <xdr:to>
      <xdr:col>2</xdr:col>
      <xdr:colOff>60960</xdr:colOff>
      <xdr:row>9</xdr:row>
      <xdr:rowOff>53340</xdr:rowOff>
    </xdr:to>
    <xdr:sp macro="" textlink="">
      <xdr:nvSpPr>
        <xdr:cNvPr id="10" name="Line 39"/>
        <xdr:cNvSpPr>
          <a:spLocks noChangeShapeType="1"/>
        </xdr:cNvSpPr>
      </xdr:nvSpPr>
      <xdr:spPr bwMode="auto">
        <a:xfrm flipV="1">
          <a:off x="998220" y="6736080"/>
          <a:ext cx="899160" cy="762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441960</xdr:colOff>
      <xdr:row>8</xdr:row>
      <xdr:rowOff>114300</xdr:rowOff>
    </xdr:from>
    <xdr:to>
      <xdr:col>2</xdr:col>
      <xdr:colOff>198120</xdr:colOff>
      <xdr:row>8</xdr:row>
      <xdr:rowOff>121920</xdr:rowOff>
    </xdr:to>
    <xdr:sp macro="" textlink="">
      <xdr:nvSpPr>
        <xdr:cNvPr id="11" name="Line 40"/>
        <xdr:cNvSpPr>
          <a:spLocks noChangeShapeType="1"/>
        </xdr:cNvSpPr>
      </xdr:nvSpPr>
      <xdr:spPr bwMode="auto">
        <a:xfrm flipV="1">
          <a:off x="1051560" y="6637020"/>
          <a:ext cx="982980" cy="762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30480</xdr:colOff>
      <xdr:row>12</xdr:row>
      <xdr:rowOff>0</xdr:rowOff>
    </xdr:from>
    <xdr:to>
      <xdr:col>1</xdr:col>
      <xdr:colOff>388620</xdr:colOff>
      <xdr:row>12</xdr:row>
      <xdr:rowOff>83820</xdr:rowOff>
    </xdr:to>
    <xdr:sp macro="" textlink="">
      <xdr:nvSpPr>
        <xdr:cNvPr id="12" name="Line 47"/>
        <xdr:cNvSpPr>
          <a:spLocks noChangeShapeType="1"/>
        </xdr:cNvSpPr>
      </xdr:nvSpPr>
      <xdr:spPr bwMode="auto">
        <a:xfrm>
          <a:off x="640080" y="7193280"/>
          <a:ext cx="358140" cy="83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297180</xdr:colOff>
      <xdr:row>10</xdr:row>
      <xdr:rowOff>0</xdr:rowOff>
    </xdr:from>
    <xdr:to>
      <xdr:col>1</xdr:col>
      <xdr:colOff>495300</xdr:colOff>
      <xdr:row>11</xdr:row>
      <xdr:rowOff>7620</xdr:rowOff>
    </xdr:to>
    <xdr:sp macro="" textlink="">
      <xdr:nvSpPr>
        <xdr:cNvPr id="13" name="Line 48"/>
        <xdr:cNvSpPr>
          <a:spLocks noChangeShapeType="1"/>
        </xdr:cNvSpPr>
      </xdr:nvSpPr>
      <xdr:spPr bwMode="auto">
        <a:xfrm>
          <a:off x="906780" y="6858000"/>
          <a:ext cx="198120" cy="1752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1043940</xdr:colOff>
      <xdr:row>7</xdr:row>
      <xdr:rowOff>7620</xdr:rowOff>
    </xdr:from>
    <xdr:to>
      <xdr:col>1</xdr:col>
      <xdr:colOff>1066800</xdr:colOff>
      <xdr:row>9</xdr:row>
      <xdr:rowOff>7620</xdr:rowOff>
    </xdr:to>
    <xdr:sp macro="" textlink="">
      <xdr:nvSpPr>
        <xdr:cNvPr id="14" name="Line 49"/>
        <xdr:cNvSpPr>
          <a:spLocks noChangeShapeType="1"/>
        </xdr:cNvSpPr>
      </xdr:nvSpPr>
      <xdr:spPr bwMode="auto">
        <a:xfrm>
          <a:off x="1653540" y="6362700"/>
          <a:ext cx="2286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1135380</xdr:colOff>
      <xdr:row>8</xdr:row>
      <xdr:rowOff>30480</xdr:rowOff>
    </xdr:from>
    <xdr:to>
      <xdr:col>2</xdr:col>
      <xdr:colOff>190500</xdr:colOff>
      <xdr:row>9</xdr:row>
      <xdr:rowOff>76200</xdr:rowOff>
    </xdr:to>
    <xdr:sp macro="" textlink="">
      <xdr:nvSpPr>
        <xdr:cNvPr id="15" name="Line 50"/>
        <xdr:cNvSpPr>
          <a:spLocks noChangeShapeType="1"/>
        </xdr:cNvSpPr>
      </xdr:nvSpPr>
      <xdr:spPr bwMode="auto">
        <a:xfrm flipH="1">
          <a:off x="1744980" y="6553200"/>
          <a:ext cx="281940" cy="2133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167640</xdr:colOff>
      <xdr:row>8</xdr:row>
      <xdr:rowOff>38100</xdr:rowOff>
    </xdr:from>
    <xdr:to>
      <xdr:col>2</xdr:col>
      <xdr:colOff>426720</xdr:colOff>
      <xdr:row>8</xdr:row>
      <xdr:rowOff>38100</xdr:rowOff>
    </xdr:to>
    <xdr:sp macro="" textlink="">
      <xdr:nvSpPr>
        <xdr:cNvPr id="16" name="Line 51"/>
        <xdr:cNvSpPr>
          <a:spLocks noChangeShapeType="1"/>
        </xdr:cNvSpPr>
      </xdr:nvSpPr>
      <xdr:spPr bwMode="auto">
        <a:xfrm>
          <a:off x="2004060" y="6560820"/>
          <a:ext cx="2590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632460</xdr:colOff>
      <xdr:row>7</xdr:row>
      <xdr:rowOff>15240</xdr:rowOff>
    </xdr:from>
    <xdr:to>
      <xdr:col>1</xdr:col>
      <xdr:colOff>906780</xdr:colOff>
      <xdr:row>9</xdr:row>
      <xdr:rowOff>76200</xdr:rowOff>
    </xdr:to>
    <xdr:sp macro="" textlink="">
      <xdr:nvSpPr>
        <xdr:cNvPr id="17" name="Line 52"/>
        <xdr:cNvSpPr>
          <a:spLocks noChangeShapeType="1"/>
        </xdr:cNvSpPr>
      </xdr:nvSpPr>
      <xdr:spPr bwMode="auto">
        <a:xfrm flipH="1" flipV="1">
          <a:off x="1242060" y="6370320"/>
          <a:ext cx="274320" cy="3962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556260</xdr:colOff>
      <xdr:row>9</xdr:row>
      <xdr:rowOff>38100</xdr:rowOff>
    </xdr:from>
    <xdr:to>
      <xdr:col>1</xdr:col>
      <xdr:colOff>289560</xdr:colOff>
      <xdr:row>10</xdr:row>
      <xdr:rowOff>0</xdr:rowOff>
    </xdr:to>
    <xdr:sp macro="" textlink="">
      <xdr:nvSpPr>
        <xdr:cNvPr id="18" name="Line 53"/>
        <xdr:cNvSpPr>
          <a:spLocks noChangeShapeType="1"/>
        </xdr:cNvSpPr>
      </xdr:nvSpPr>
      <xdr:spPr bwMode="auto">
        <a:xfrm flipH="1" flipV="1">
          <a:off x="556260" y="6728460"/>
          <a:ext cx="34290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274320</xdr:colOff>
      <xdr:row>11</xdr:row>
      <xdr:rowOff>160020</xdr:rowOff>
    </xdr:from>
    <xdr:to>
      <xdr:col>1</xdr:col>
      <xdr:colOff>22860</xdr:colOff>
      <xdr:row>12</xdr:row>
      <xdr:rowOff>0</xdr:rowOff>
    </xdr:to>
    <xdr:sp macro="" textlink="">
      <xdr:nvSpPr>
        <xdr:cNvPr id="19" name="Line 54"/>
        <xdr:cNvSpPr>
          <a:spLocks noChangeShapeType="1"/>
        </xdr:cNvSpPr>
      </xdr:nvSpPr>
      <xdr:spPr bwMode="auto">
        <a:xfrm flipH="1" flipV="1">
          <a:off x="274320" y="7185660"/>
          <a:ext cx="358140" cy="76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373380</xdr:colOff>
      <xdr:row>7</xdr:row>
      <xdr:rowOff>144780</xdr:rowOff>
    </xdr:from>
    <xdr:to>
      <xdr:col>1</xdr:col>
      <xdr:colOff>693420</xdr:colOff>
      <xdr:row>9</xdr:row>
      <xdr:rowOff>152400</xdr:rowOff>
    </xdr:to>
    <xdr:sp macro="" textlink="">
      <xdr:nvSpPr>
        <xdr:cNvPr id="20" name="Line 57"/>
        <xdr:cNvSpPr>
          <a:spLocks noChangeShapeType="1"/>
        </xdr:cNvSpPr>
      </xdr:nvSpPr>
      <xdr:spPr bwMode="auto">
        <a:xfrm>
          <a:off x="982980" y="6499860"/>
          <a:ext cx="32004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358140</xdr:colOff>
      <xdr:row>9</xdr:row>
      <xdr:rowOff>152400</xdr:rowOff>
    </xdr:from>
    <xdr:to>
      <xdr:col>2</xdr:col>
      <xdr:colOff>358140</xdr:colOff>
      <xdr:row>11</xdr:row>
      <xdr:rowOff>53340</xdr:rowOff>
    </xdr:to>
    <xdr:sp macro="" textlink="">
      <xdr:nvSpPr>
        <xdr:cNvPr id="21" name="Line 58"/>
        <xdr:cNvSpPr>
          <a:spLocks noChangeShapeType="1"/>
        </xdr:cNvSpPr>
      </xdr:nvSpPr>
      <xdr:spPr bwMode="auto">
        <a:xfrm flipV="1">
          <a:off x="2194560" y="6842760"/>
          <a:ext cx="0" cy="23622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c:userShapes xmlns:c="http://schemas.openxmlformats.org/drawingml/2006/chart">
  <cdr:relSizeAnchor xmlns:cdr="http://schemas.openxmlformats.org/drawingml/2006/chartDrawing">
    <cdr:from>
      <cdr:x>0.42105</cdr:x>
      <cdr:y>0.5388</cdr:y>
    </cdr:from>
    <cdr:to>
      <cdr:x>0.62579</cdr:x>
      <cdr:y>0.66463</cdr:y>
    </cdr:to>
    <cdr:sp macro="" textlink="">
      <cdr:nvSpPr>
        <cdr:cNvPr id="14340" name="Text Box 4"/>
        <cdr:cNvSpPr txBox="1">
          <a:spLocks xmlns:a="http://schemas.openxmlformats.org/drawingml/2006/main" noChangeArrowheads="1"/>
        </cdr:cNvSpPr>
      </cdr:nvSpPr>
      <cdr:spPr bwMode="auto">
        <a:xfrm xmlns:a="http://schemas.openxmlformats.org/drawingml/2006/main">
          <a:off x="1472656" y="2019993"/>
          <a:ext cx="716095" cy="4717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300"/>
            </a:lnSpc>
            <a:defRPr sz="1000"/>
          </a:pPr>
          <a:r>
            <a:rPr lang="ja-JP" altLang="en-US" sz="1100" b="0" i="0" u="none" strike="noStrike" baseline="0">
              <a:solidFill>
                <a:srgbClr val="000000"/>
              </a:solidFill>
              <a:latin typeface="ＭＳ Ｐ明朝"/>
              <a:ea typeface="ＭＳ Ｐ明朝"/>
            </a:rPr>
            <a:t>    総面積</a:t>
          </a:r>
        </a:p>
        <a:p xmlns:a="http://schemas.openxmlformats.org/drawingml/2006/main">
          <a:pPr algn="l" rtl="0">
            <a:lnSpc>
              <a:spcPts val="1300"/>
            </a:lnSpc>
            <a:defRPr sz="1000"/>
          </a:pPr>
          <a:r>
            <a:rPr lang="ja-JP" altLang="en-US" sz="1100" b="0" i="0" u="none" strike="noStrike" baseline="0">
              <a:solidFill>
                <a:srgbClr val="000000"/>
              </a:solidFill>
              <a:latin typeface="ＭＳ Ｐ明朝"/>
              <a:ea typeface="ＭＳ Ｐ明朝"/>
            </a:rPr>
            <a:t>　　</a:t>
          </a:r>
          <a:r>
            <a:rPr lang="en-US" altLang="ja-JP" sz="1100" b="0" i="0" u="none" strike="noStrike" baseline="0">
              <a:solidFill>
                <a:srgbClr val="000000"/>
              </a:solidFill>
              <a:latin typeface="ＭＳ Ｐ明朝"/>
              <a:ea typeface="ＭＳ Ｐ明朝"/>
            </a:rPr>
            <a:t>100</a:t>
          </a:r>
          <a:r>
            <a:rPr lang="ja-JP" altLang="en-US" sz="1100" b="0" i="0" u="none" strike="noStrike" baseline="0">
              <a:solidFill>
                <a:srgbClr val="000000"/>
              </a:solidFill>
              <a:latin typeface="ＭＳ Ｐ明朝"/>
              <a:ea typeface="ＭＳ Ｐ明朝"/>
            </a:rPr>
            <a:t>％</a:t>
          </a:r>
          <a:endParaRPr lang="en-US" altLang="ja-JP" sz="1100" b="0" i="0" u="none" strike="noStrike" baseline="0">
            <a:solidFill>
              <a:srgbClr val="000000"/>
            </a:solidFill>
            <a:latin typeface="ＭＳ Ｐ明朝"/>
            <a:ea typeface="ＭＳ Ｐ明朝"/>
          </a:endParaRPr>
        </a:p>
        <a:p xmlns:a="http://schemas.openxmlformats.org/drawingml/2006/main">
          <a:pPr algn="l" rtl="0">
            <a:lnSpc>
              <a:spcPts val="1200"/>
            </a:lnSpc>
            <a:defRPr sz="1000"/>
          </a:pPr>
          <a:endParaRPr lang="en-US" altLang="ja-JP" sz="1100" b="0" i="0" u="none" strike="noStrike" baseline="0">
            <a:solidFill>
              <a:srgbClr val="000000"/>
            </a:solidFill>
            <a:latin typeface="ＭＳ Ｐ明朝"/>
            <a:ea typeface="ＭＳ Ｐ明朝"/>
          </a:endParaRPr>
        </a:p>
      </cdr:txBody>
    </cdr:sp>
  </cdr:relSizeAnchor>
  <cdr:relSizeAnchor xmlns:cdr="http://schemas.openxmlformats.org/drawingml/2006/chartDrawing">
    <cdr:from>
      <cdr:x>0.11082</cdr:x>
      <cdr:y>0.39315</cdr:y>
    </cdr:from>
    <cdr:to>
      <cdr:x>0.22876</cdr:x>
      <cdr:y>0.5</cdr:y>
    </cdr:to>
    <cdr:sp macro="" textlink="">
      <cdr:nvSpPr>
        <cdr:cNvPr id="14346" name="Text Box 10"/>
        <cdr:cNvSpPr txBox="1">
          <a:spLocks xmlns:a="http://schemas.openxmlformats.org/drawingml/2006/main" noChangeArrowheads="1"/>
        </cdr:cNvSpPr>
      </cdr:nvSpPr>
      <cdr:spPr bwMode="auto">
        <a:xfrm xmlns:a="http://schemas.openxmlformats.org/drawingml/2006/main">
          <a:off x="387585" y="1473942"/>
          <a:ext cx="412516" cy="4005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1000" b="0" i="0" u="none" strike="noStrike" baseline="0">
              <a:solidFill>
                <a:srgbClr val="000000"/>
              </a:solidFill>
              <a:latin typeface="ＭＳ Ｐ明朝"/>
              <a:ea typeface="ＭＳ Ｐ明朝"/>
            </a:rPr>
            <a:t>原野</a:t>
          </a:r>
        </a:p>
        <a:p xmlns:a="http://schemas.openxmlformats.org/drawingml/2006/main">
          <a:pPr algn="l" rtl="0">
            <a:lnSpc>
              <a:spcPts val="1100"/>
            </a:lnSpc>
            <a:defRPr sz="1000"/>
          </a:pPr>
          <a:r>
            <a:rPr lang="en-US" altLang="ja-JP" sz="1000" b="0" i="0" u="none" strike="noStrike" baseline="0">
              <a:solidFill>
                <a:srgbClr val="000000"/>
              </a:solidFill>
              <a:latin typeface="ＭＳ Ｐ明朝"/>
              <a:ea typeface="ＭＳ Ｐ明朝"/>
            </a:rPr>
            <a:t>0.1%</a:t>
          </a:r>
        </a:p>
      </cdr:txBody>
    </cdr:sp>
  </cdr:relSizeAnchor>
  <cdr:relSizeAnchor xmlns:cdr="http://schemas.openxmlformats.org/drawingml/2006/chartDrawing">
    <cdr:from>
      <cdr:x>0.16979</cdr:x>
      <cdr:y>0.5</cdr:y>
    </cdr:from>
    <cdr:to>
      <cdr:x>0.2659</cdr:x>
      <cdr:y>0.64216</cdr:y>
    </cdr:to>
    <cdr:cxnSp macro="">
      <cdr:nvCxnSpPr>
        <cdr:cNvPr id="3" name="直線コネクタ 2"/>
        <cdr:cNvCxnSpPr>
          <a:stCxn xmlns:a="http://schemas.openxmlformats.org/drawingml/2006/main" id="14346" idx="2"/>
        </cdr:cNvCxnSpPr>
      </cdr:nvCxnSpPr>
      <cdr:spPr bwMode="auto">
        <a:xfrm xmlns:a="http://schemas.openxmlformats.org/drawingml/2006/main">
          <a:off x="593693" y="1864043"/>
          <a:ext cx="336053" cy="529983"/>
        </a:xfrm>
        <a:prstGeom xmlns:a="http://schemas.openxmlformats.org/drawingml/2006/main" prst="line">
          <a:avLst/>
        </a:prstGeom>
        <a:ln xmlns:a="http://schemas.openxmlformats.org/drawingml/2006/main"/>
        <a:ex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0.35073</cdr:x>
      <cdr:y>0.3677</cdr:y>
    </cdr:from>
    <cdr:to>
      <cdr:x>0.406</cdr:x>
      <cdr:y>0.40669</cdr:y>
    </cdr:to>
    <cdr:sp macro="" textlink="">
      <cdr:nvSpPr>
        <cdr:cNvPr id="15369" name="Line 9"/>
        <cdr:cNvSpPr>
          <a:spLocks xmlns:a="http://schemas.openxmlformats.org/drawingml/2006/main" noChangeShapeType="1"/>
        </cdr:cNvSpPr>
      </cdr:nvSpPr>
      <cdr:spPr bwMode="auto">
        <a:xfrm xmlns:a="http://schemas.openxmlformats.org/drawingml/2006/main">
          <a:off x="836641" y="1129849"/>
          <a:ext cx="348415" cy="330089"/>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0.30028</cdr:x>
      <cdr:y>0.41112</cdr:y>
    </cdr:from>
    <cdr:to>
      <cdr:x>0.3427</cdr:x>
      <cdr:y>0.41112</cdr:y>
    </cdr:to>
    <cdr:cxnSp macro="">
      <cdr:nvCxnSpPr>
        <cdr:cNvPr id="15370" name="AutoShape 10"/>
        <cdr:cNvCxnSpPr>
          <a:cxnSpLocks xmlns:a="http://schemas.openxmlformats.org/drawingml/2006/main" noChangeShapeType="1"/>
        </cdr:cNvCxnSpPr>
      </cdr:nvCxnSpPr>
      <cdr:spPr bwMode="auto">
        <a:xfrm xmlns:a="http://schemas.openxmlformats.org/drawingml/2006/main" flipV="1">
          <a:off x="527221" y="1496362"/>
          <a:ext cx="261947" cy="0"/>
        </a:xfrm>
        <a:prstGeom xmlns:a="http://schemas.openxmlformats.org/drawingml/2006/main" prst="straightConnector1">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0.30028</cdr:x>
      <cdr:y>0.41112</cdr:y>
    </cdr:from>
    <cdr:to>
      <cdr:x>0.35752</cdr:x>
      <cdr:y>0.43298</cdr:y>
    </cdr:to>
    <cdr:cxnSp macro="">
      <cdr:nvCxnSpPr>
        <cdr:cNvPr id="15371" name="AutoShape 11"/>
        <cdr:cNvCxnSpPr>
          <a:cxnSpLocks xmlns:a="http://schemas.openxmlformats.org/drawingml/2006/main" noChangeShapeType="1"/>
        </cdr:cNvCxnSpPr>
      </cdr:nvCxnSpPr>
      <cdr:spPr bwMode="auto">
        <a:xfrm xmlns:a="http://schemas.openxmlformats.org/drawingml/2006/main">
          <a:off x="527221" y="1496362"/>
          <a:ext cx="349263" cy="199191"/>
        </a:xfrm>
        <a:prstGeom xmlns:a="http://schemas.openxmlformats.org/drawingml/2006/main" prst="straightConnector1">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0.406</cdr:x>
      <cdr:y>0.40669</cdr:y>
    </cdr:from>
    <cdr:to>
      <cdr:x>0.406</cdr:x>
      <cdr:y>0.40669</cdr:y>
    </cdr:to>
    <cdr:cxnSp macro="">
      <cdr:nvCxnSpPr>
        <cdr:cNvPr id="15372" name="AutoShape 12"/>
        <cdr:cNvCxnSpPr>
          <a:cxnSpLocks xmlns:a="http://schemas.openxmlformats.org/drawingml/2006/main" noChangeShapeType="1"/>
          <a:stCxn xmlns:a="http://schemas.openxmlformats.org/drawingml/2006/main" id="15369" idx="1"/>
          <a:endCxn xmlns:a="http://schemas.openxmlformats.org/drawingml/2006/main" id="15369" idx="1"/>
        </cdr:cNvCxnSpPr>
      </cdr:nvCxnSpPr>
      <cdr:spPr bwMode="auto">
        <a:xfrm xmlns:a="http://schemas.openxmlformats.org/drawingml/2006/main">
          <a:off x="1185056" y="1459938"/>
          <a:ext cx="0" cy="0"/>
        </a:xfrm>
        <a:prstGeom xmlns:a="http://schemas.openxmlformats.org/drawingml/2006/main" prst="straightConnector1">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0.38676</cdr:x>
      <cdr:y>0.3677</cdr:y>
    </cdr:from>
    <cdr:to>
      <cdr:x>0.4233</cdr:x>
      <cdr:y>0.41112</cdr:y>
    </cdr:to>
    <cdr:sp macro="" textlink="">
      <cdr:nvSpPr>
        <cdr:cNvPr id="15373" name="Line 13"/>
        <cdr:cNvSpPr>
          <a:spLocks xmlns:a="http://schemas.openxmlformats.org/drawingml/2006/main" noChangeShapeType="1"/>
        </cdr:cNvSpPr>
      </cdr:nvSpPr>
      <cdr:spPr bwMode="auto">
        <a:xfrm xmlns:a="http://schemas.openxmlformats.org/drawingml/2006/main">
          <a:off x="1060440" y="1129849"/>
          <a:ext cx="226343" cy="366513"/>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cdr:x>
      <cdr:y>0.33073</cdr:y>
    </cdr:from>
    <cdr:to>
      <cdr:x>0.44766</cdr:x>
      <cdr:y>0.40669</cdr:y>
    </cdr:to>
    <cdr:sp macro="" textlink="">
      <cdr:nvSpPr>
        <cdr:cNvPr id="15374" name="Line 14"/>
        <cdr:cNvSpPr>
          <a:spLocks xmlns:a="http://schemas.openxmlformats.org/drawingml/2006/main" noChangeShapeType="1"/>
        </cdr:cNvSpPr>
      </cdr:nvSpPr>
      <cdr:spPr bwMode="auto">
        <a:xfrm xmlns:a="http://schemas.openxmlformats.org/drawingml/2006/main">
          <a:off x="1380881" y="947731"/>
          <a:ext cx="55102" cy="512207"/>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0.48765</cdr:x>
      <cdr:y>0.33073</cdr:y>
    </cdr:from>
    <cdr:to>
      <cdr:x>0.49249</cdr:x>
      <cdr:y>0.41112</cdr:y>
    </cdr:to>
    <cdr:sp macro="" textlink="">
      <cdr:nvSpPr>
        <cdr:cNvPr id="15375" name="Line 15"/>
        <cdr:cNvSpPr>
          <a:spLocks xmlns:a="http://schemas.openxmlformats.org/drawingml/2006/main" noChangeShapeType="1"/>
        </cdr:cNvSpPr>
      </cdr:nvSpPr>
      <cdr:spPr bwMode="auto">
        <a:xfrm xmlns:a="http://schemas.openxmlformats.org/drawingml/2006/main">
          <a:off x="1689452" y="948869"/>
          <a:ext cx="7630" cy="547493"/>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0.39768</cdr:x>
      <cdr:y>0.50251</cdr:y>
    </cdr:from>
    <cdr:to>
      <cdr:x>0.63087</cdr:x>
      <cdr:y>0.61886</cdr:y>
    </cdr:to>
    <cdr:sp macro="" textlink="">
      <cdr:nvSpPr>
        <cdr:cNvPr id="15376" name="Text Box 16"/>
        <cdr:cNvSpPr txBox="1">
          <a:spLocks xmlns:a="http://schemas.openxmlformats.org/drawingml/2006/main" noChangeArrowheads="1"/>
        </cdr:cNvSpPr>
      </cdr:nvSpPr>
      <cdr:spPr bwMode="auto">
        <a:xfrm xmlns:a="http://schemas.openxmlformats.org/drawingml/2006/main">
          <a:off x="1354554" y="1949025"/>
          <a:ext cx="794286" cy="4512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300"/>
            </a:lnSpc>
            <a:defRPr sz="1000"/>
          </a:pPr>
          <a:r>
            <a:rPr lang="ja-JP" altLang="en-US" sz="1100" b="0" i="0" u="none" strike="noStrike" baseline="0">
              <a:solidFill>
                <a:srgbClr val="000000"/>
              </a:solidFill>
              <a:latin typeface="ＭＳ Ｐ明朝"/>
              <a:ea typeface="ＭＳ Ｐ明朝"/>
            </a:rPr>
            <a:t>　  総面積  </a:t>
          </a:r>
        </a:p>
        <a:p xmlns:a="http://schemas.openxmlformats.org/drawingml/2006/main">
          <a:pPr algn="l" rtl="0">
            <a:lnSpc>
              <a:spcPts val="1300"/>
            </a:lnSpc>
            <a:defRPr sz="1000"/>
          </a:pPr>
          <a:r>
            <a:rPr lang="ja-JP" altLang="en-US" sz="1100" b="0" i="0" u="none" strike="noStrike" baseline="0">
              <a:solidFill>
                <a:srgbClr val="000000"/>
              </a:solidFill>
              <a:latin typeface="ＭＳ Ｐ明朝"/>
              <a:ea typeface="ＭＳ Ｐ明朝"/>
            </a:rPr>
            <a:t>　　</a:t>
          </a:r>
          <a:r>
            <a:rPr lang="en-US" altLang="ja-JP" sz="1100" b="0" i="0" u="none" strike="noStrike" baseline="0">
              <a:solidFill>
                <a:srgbClr val="000000"/>
              </a:solidFill>
              <a:latin typeface="ＭＳ Ｐ明朝"/>
              <a:ea typeface="ＭＳ Ｐ明朝"/>
            </a:rPr>
            <a:t>100</a:t>
          </a:r>
          <a:r>
            <a:rPr lang="ja-JP" altLang="en-US" sz="1100" b="0" i="0" u="none" strike="noStrike" baseline="0">
              <a:solidFill>
                <a:srgbClr val="000000"/>
              </a:solidFill>
              <a:latin typeface="ＭＳ Ｐ明朝"/>
              <a:ea typeface="ＭＳ Ｐ明朝"/>
            </a:rPr>
            <a:t>％</a:t>
          </a:r>
          <a:endParaRPr lang="en-US" altLang="ja-JP" sz="1100" b="0" i="0" u="none" strike="noStrike" baseline="0">
            <a:solidFill>
              <a:srgbClr val="000000"/>
            </a:solidFill>
            <a:latin typeface="ＭＳ Ｐ明朝"/>
            <a:ea typeface="ＭＳ Ｐ明朝"/>
          </a:endParaRPr>
        </a:p>
      </cdr:txBody>
    </cdr:sp>
  </cdr:relSizeAnchor>
  <cdr:relSizeAnchor xmlns:cdr="http://schemas.openxmlformats.org/drawingml/2006/chartDrawing">
    <cdr:from>
      <cdr:x>0.50273</cdr:x>
      <cdr:y>0.36769</cdr:y>
    </cdr:from>
    <cdr:to>
      <cdr:x>0.50323</cdr:x>
      <cdr:y>0.39517</cdr:y>
    </cdr:to>
    <cdr:sp macro="" textlink="">
      <cdr:nvSpPr>
        <cdr:cNvPr id="15377" name="Line 17"/>
        <cdr:cNvSpPr>
          <a:spLocks xmlns:a="http://schemas.openxmlformats.org/drawingml/2006/main" noChangeShapeType="1"/>
        </cdr:cNvSpPr>
      </cdr:nvSpPr>
      <cdr:spPr bwMode="auto">
        <a:xfrm xmlns:a="http://schemas.openxmlformats.org/drawingml/2006/main" flipV="1">
          <a:off x="1761509" y="1130987"/>
          <a:ext cx="7630" cy="216266"/>
        </a:xfrm>
        <a:prstGeom xmlns:a="http://schemas.openxmlformats.org/drawingml/2006/main" prst="line">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129540</xdr:rowOff>
    </xdr:from>
    <xdr:to>
      <xdr:col>5</xdr:col>
      <xdr:colOff>1310640</xdr:colOff>
      <xdr:row>16</xdr:row>
      <xdr:rowOff>15240</xdr:rowOff>
    </xdr:to>
    <xdr:pic>
      <xdr:nvPicPr>
        <xdr:cNvPr id="2" name="Picture 1" descr="統計グラフ　6表　位置と面積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540"/>
          <a:ext cx="5791200" cy="595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838200</xdr:colOff>
      <xdr:row>0</xdr:row>
      <xdr:rowOff>236220</xdr:rowOff>
    </xdr:from>
    <xdr:to>
      <xdr:col>3</xdr:col>
      <xdr:colOff>960120</xdr:colOff>
      <xdr:row>1</xdr:row>
      <xdr:rowOff>342900</xdr:rowOff>
    </xdr:to>
    <xdr:sp macro="" textlink="">
      <xdr:nvSpPr>
        <xdr:cNvPr id="3" name="正方形/長方形 2"/>
        <xdr:cNvSpPr/>
      </xdr:nvSpPr>
      <xdr:spPr>
        <a:xfrm>
          <a:off x="2057400" y="236220"/>
          <a:ext cx="1920240" cy="4572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latin typeface="ＭＳ 明朝" panose="02020609040205080304" pitchFamily="17" charset="-128"/>
              <a:ea typeface="ＭＳ 明朝" panose="02020609040205080304" pitchFamily="17" charset="-128"/>
            </a:rPr>
            <a:t>６表　位置と面積</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137160</xdr:rowOff>
    </xdr:from>
    <xdr:to>
      <xdr:col>9</xdr:col>
      <xdr:colOff>312420</xdr:colOff>
      <xdr:row>46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0013307/Desktop/&#32113;&#35336;&#12464;&#12521;&#12501;&#65288;&#20316;&#25104;&#20013;&#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3"/>
      <sheetName val="4，5"/>
      <sheetName val="6"/>
      <sheetName val="7 "/>
      <sheetName val="8 "/>
      <sheetName val="9-1"/>
      <sheetName val="9-2"/>
      <sheetName val="9-3"/>
      <sheetName val="10"/>
      <sheetName val="11"/>
      <sheetName val="12"/>
      <sheetName val="13"/>
      <sheetName val="14"/>
      <sheetName val="15"/>
      <sheetName val="16"/>
      <sheetName val="17"/>
      <sheetName val="18"/>
      <sheetName val="19"/>
      <sheetName val="20"/>
      <sheetName val="21"/>
      <sheetName val="22"/>
      <sheetName val="23"/>
      <sheetName val="24･25"/>
      <sheetName val="26"/>
      <sheetName val="27"/>
      <sheetName val="28"/>
    </sheetNames>
    <sheetDataSet>
      <sheetData sheetId="0"/>
      <sheetData sheetId="1"/>
      <sheetData sheetId="2"/>
      <sheetData sheetId="3"/>
      <sheetData sheetId="4"/>
      <sheetData sheetId="5"/>
      <sheetData sheetId="6"/>
      <sheetData sheetId="7"/>
      <sheetData sheetId="8"/>
      <sheetData sheetId="9"/>
      <sheetData sheetId="10">
        <row r="75">
          <cell r="C75" t="str">
            <v>製造品出荷額</v>
          </cell>
        </row>
        <row r="76">
          <cell r="A76" t="str">
            <v>平成15年</v>
          </cell>
        </row>
        <row r="77">
          <cell r="A77" t="str">
            <v>平成16年</v>
          </cell>
        </row>
        <row r="78">
          <cell r="A78" t="str">
            <v>平成17年</v>
          </cell>
        </row>
        <row r="79">
          <cell r="A79" t="str">
            <v>平成18年</v>
          </cell>
        </row>
        <row r="80">
          <cell r="A80" t="str">
            <v>平成19年</v>
          </cell>
        </row>
        <row r="81">
          <cell r="A81" t="str">
            <v>平成20年</v>
          </cell>
        </row>
        <row r="82">
          <cell r="A82" t="str">
            <v>平成21年</v>
          </cell>
        </row>
        <row r="83">
          <cell r="A83" t="str">
            <v>平成22年</v>
          </cell>
        </row>
        <row r="84">
          <cell r="A84" t="str">
            <v>平成23年</v>
          </cell>
        </row>
        <row r="85">
          <cell r="A85" t="str">
            <v>平成24年</v>
          </cell>
        </row>
        <row r="86">
          <cell r="A86" t="str">
            <v>平成25年</v>
          </cell>
        </row>
      </sheetData>
      <sheetData sheetId="11">
        <row r="62">
          <cell r="H62" t="str">
            <v>プラスチック</v>
          </cell>
          <cell r="J62">
            <v>17.5</v>
          </cell>
        </row>
        <row r="63">
          <cell r="H63" t="str">
            <v>電子部品</v>
          </cell>
          <cell r="J63">
            <v>15.1</v>
          </cell>
        </row>
        <row r="64">
          <cell r="H64" t="str">
            <v>輸送機械</v>
          </cell>
          <cell r="J64">
            <v>9</v>
          </cell>
        </row>
        <row r="65">
          <cell r="H65" t="str">
            <v>電気機械</v>
          </cell>
          <cell r="J65">
            <v>7.3</v>
          </cell>
        </row>
        <row r="66">
          <cell r="H66" t="str">
            <v>木材</v>
          </cell>
          <cell r="J66">
            <v>6.7</v>
          </cell>
        </row>
        <row r="67">
          <cell r="H67" t="str">
            <v>業務機械</v>
          </cell>
          <cell r="J67">
            <v>6.6</v>
          </cell>
        </row>
        <row r="68">
          <cell r="H68" t="str">
            <v>金属</v>
          </cell>
          <cell r="J68">
            <v>6.4</v>
          </cell>
        </row>
        <row r="69">
          <cell r="H69" t="str">
            <v>非鉄</v>
          </cell>
          <cell r="J69">
            <v>5.4</v>
          </cell>
        </row>
        <row r="70">
          <cell r="H70" t="str">
            <v>食料品</v>
          </cell>
          <cell r="J70">
            <v>3.3</v>
          </cell>
        </row>
        <row r="71">
          <cell r="H71" t="str">
            <v>生産機械</v>
          </cell>
          <cell r="J71">
            <v>3</v>
          </cell>
        </row>
        <row r="72">
          <cell r="H72" t="str">
            <v>家具</v>
          </cell>
          <cell r="J72">
            <v>2.6</v>
          </cell>
        </row>
        <row r="73">
          <cell r="H73" t="str">
            <v>窯業・土石</v>
          </cell>
          <cell r="J73">
            <v>2.6</v>
          </cell>
        </row>
        <row r="74">
          <cell r="H74" t="str">
            <v>その他の業種</v>
          </cell>
          <cell r="J74">
            <v>14.5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2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
  <sheetViews>
    <sheetView tabSelected="1" workbookViewId="0">
      <selection activeCell="H45" sqref="H45"/>
    </sheetView>
  </sheetViews>
  <sheetFormatPr defaultRowHeight="13.2"/>
  <cols>
    <col min="1" max="16384" width="8.88671875" style="1"/>
  </cols>
  <sheetData>
    <row r="2" spans="1:9" ht="19.2" customHeight="1">
      <c r="A2" s="378"/>
      <c r="B2" s="378"/>
      <c r="C2" s="378"/>
      <c r="D2" s="378"/>
      <c r="E2" s="378"/>
      <c r="F2" s="378"/>
      <c r="G2" s="378"/>
      <c r="H2" s="378"/>
    </row>
    <row r="3" spans="1:9" ht="29.4" customHeight="1">
      <c r="A3" s="2"/>
      <c r="B3" s="2"/>
      <c r="C3" s="2"/>
      <c r="D3" s="2"/>
      <c r="E3" s="2"/>
      <c r="F3" s="2"/>
      <c r="G3" s="2"/>
      <c r="H3" s="2"/>
    </row>
    <row r="4" spans="1:9" ht="19.2">
      <c r="A4" s="379" t="s">
        <v>0</v>
      </c>
      <c r="B4" s="379"/>
      <c r="C4" s="379"/>
      <c r="D4" s="379"/>
      <c r="E4" s="379"/>
      <c r="F4" s="379"/>
      <c r="G4" s="379"/>
      <c r="H4" s="379"/>
      <c r="I4" s="379"/>
    </row>
  </sheetData>
  <mergeCells count="2">
    <mergeCell ref="A2:H2"/>
    <mergeCell ref="A4:I4"/>
  </mergeCells>
  <phoneticPr fontId="3"/>
  <pageMargins left="1.3385826771653544" right="0.15748031496062992" top="2.3622047244094491" bottom="0.98425196850393704" header="1.1811023622047245" footer="0.51181102362204722"/>
  <pageSetup paperSize="9" orientation="portrait" horizontalDpi="300" verticalDpi="300" r:id="rId1"/>
  <headerFooter alignWithMargins="0">
    <oddHeader>&amp;C&amp;"ＭＳ Ｐ明朝,標準"&amp;24〔　1　〕　　　土地　・  気象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zoomScaleNormal="100" zoomScaleSheetLayoutView="100" workbookViewId="0">
      <selection activeCell="C15" sqref="C15"/>
    </sheetView>
  </sheetViews>
  <sheetFormatPr defaultRowHeight="13.2"/>
  <cols>
    <col min="1" max="8" width="8.88671875" style="1"/>
    <col min="9" max="9" width="15.109375" style="1" customWidth="1"/>
    <col min="10" max="264" width="8.88671875" style="1"/>
    <col min="265" max="265" width="15.109375" style="1" customWidth="1"/>
    <col min="266" max="520" width="8.88671875" style="1"/>
    <col min="521" max="521" width="15.109375" style="1" customWidth="1"/>
    <col min="522" max="776" width="8.88671875" style="1"/>
    <col min="777" max="777" width="15.109375" style="1" customWidth="1"/>
    <col min="778" max="1032" width="8.88671875" style="1"/>
    <col min="1033" max="1033" width="15.109375" style="1" customWidth="1"/>
    <col min="1034" max="1288" width="8.88671875" style="1"/>
    <col min="1289" max="1289" width="15.109375" style="1" customWidth="1"/>
    <col min="1290" max="1544" width="8.88671875" style="1"/>
    <col min="1545" max="1545" width="15.109375" style="1" customWidth="1"/>
    <col min="1546" max="1800" width="8.88671875" style="1"/>
    <col min="1801" max="1801" width="15.109375" style="1" customWidth="1"/>
    <col min="1802" max="2056" width="8.88671875" style="1"/>
    <col min="2057" max="2057" width="15.109375" style="1" customWidth="1"/>
    <col min="2058" max="2312" width="8.88671875" style="1"/>
    <col min="2313" max="2313" width="15.109375" style="1" customWidth="1"/>
    <col min="2314" max="2568" width="8.88671875" style="1"/>
    <col min="2569" max="2569" width="15.109375" style="1" customWidth="1"/>
    <col min="2570" max="2824" width="8.88671875" style="1"/>
    <col min="2825" max="2825" width="15.109375" style="1" customWidth="1"/>
    <col min="2826" max="3080" width="8.88671875" style="1"/>
    <col min="3081" max="3081" width="15.109375" style="1" customWidth="1"/>
    <col min="3082" max="3336" width="8.88671875" style="1"/>
    <col min="3337" max="3337" width="15.109375" style="1" customWidth="1"/>
    <col min="3338" max="3592" width="8.88671875" style="1"/>
    <col min="3593" max="3593" width="15.109375" style="1" customWidth="1"/>
    <col min="3594" max="3848" width="8.88671875" style="1"/>
    <col min="3849" max="3849" width="15.109375" style="1" customWidth="1"/>
    <col min="3850" max="4104" width="8.88671875" style="1"/>
    <col min="4105" max="4105" width="15.109375" style="1" customWidth="1"/>
    <col min="4106" max="4360" width="8.88671875" style="1"/>
    <col min="4361" max="4361" width="15.109375" style="1" customWidth="1"/>
    <col min="4362" max="4616" width="8.88671875" style="1"/>
    <col min="4617" max="4617" width="15.109375" style="1" customWidth="1"/>
    <col min="4618" max="4872" width="8.88671875" style="1"/>
    <col min="4873" max="4873" width="15.109375" style="1" customWidth="1"/>
    <col min="4874" max="5128" width="8.88671875" style="1"/>
    <col min="5129" max="5129" width="15.109375" style="1" customWidth="1"/>
    <col min="5130" max="5384" width="8.88671875" style="1"/>
    <col min="5385" max="5385" width="15.109375" style="1" customWidth="1"/>
    <col min="5386" max="5640" width="8.88671875" style="1"/>
    <col min="5641" max="5641" width="15.109375" style="1" customWidth="1"/>
    <col min="5642" max="5896" width="8.88671875" style="1"/>
    <col min="5897" max="5897" width="15.109375" style="1" customWidth="1"/>
    <col min="5898" max="6152" width="8.88671875" style="1"/>
    <col min="6153" max="6153" width="15.109375" style="1" customWidth="1"/>
    <col min="6154" max="6408" width="8.88671875" style="1"/>
    <col min="6409" max="6409" width="15.109375" style="1" customWidth="1"/>
    <col min="6410" max="6664" width="8.88671875" style="1"/>
    <col min="6665" max="6665" width="15.109375" style="1" customWidth="1"/>
    <col min="6666" max="6920" width="8.88671875" style="1"/>
    <col min="6921" max="6921" width="15.109375" style="1" customWidth="1"/>
    <col min="6922" max="7176" width="8.88671875" style="1"/>
    <col min="7177" max="7177" width="15.109375" style="1" customWidth="1"/>
    <col min="7178" max="7432" width="8.88671875" style="1"/>
    <col min="7433" max="7433" width="15.109375" style="1" customWidth="1"/>
    <col min="7434" max="7688" width="8.88671875" style="1"/>
    <col min="7689" max="7689" width="15.109375" style="1" customWidth="1"/>
    <col min="7690" max="7944" width="8.88671875" style="1"/>
    <col min="7945" max="7945" width="15.109375" style="1" customWidth="1"/>
    <col min="7946" max="8200" width="8.88671875" style="1"/>
    <col min="8201" max="8201" width="15.109375" style="1" customWidth="1"/>
    <col min="8202" max="8456" width="8.88671875" style="1"/>
    <col min="8457" max="8457" width="15.109375" style="1" customWidth="1"/>
    <col min="8458" max="8712" width="8.88671875" style="1"/>
    <col min="8713" max="8713" width="15.109375" style="1" customWidth="1"/>
    <col min="8714" max="8968" width="8.88671875" style="1"/>
    <col min="8969" max="8969" width="15.109375" style="1" customWidth="1"/>
    <col min="8970" max="9224" width="8.88671875" style="1"/>
    <col min="9225" max="9225" width="15.109375" style="1" customWidth="1"/>
    <col min="9226" max="9480" width="8.88671875" style="1"/>
    <col min="9481" max="9481" width="15.109375" style="1" customWidth="1"/>
    <col min="9482" max="9736" width="8.88671875" style="1"/>
    <col min="9737" max="9737" width="15.109375" style="1" customWidth="1"/>
    <col min="9738" max="9992" width="8.88671875" style="1"/>
    <col min="9993" max="9993" width="15.109375" style="1" customWidth="1"/>
    <col min="9994" max="10248" width="8.88671875" style="1"/>
    <col min="10249" max="10249" width="15.109375" style="1" customWidth="1"/>
    <col min="10250" max="10504" width="8.88671875" style="1"/>
    <col min="10505" max="10505" width="15.109375" style="1" customWidth="1"/>
    <col min="10506" max="10760" width="8.88671875" style="1"/>
    <col min="10761" max="10761" width="15.109375" style="1" customWidth="1"/>
    <col min="10762" max="11016" width="8.88671875" style="1"/>
    <col min="11017" max="11017" width="15.109375" style="1" customWidth="1"/>
    <col min="11018" max="11272" width="8.88671875" style="1"/>
    <col min="11273" max="11273" width="15.109375" style="1" customWidth="1"/>
    <col min="11274" max="11528" width="8.88671875" style="1"/>
    <col min="11529" max="11529" width="15.109375" style="1" customWidth="1"/>
    <col min="11530" max="11784" width="8.88671875" style="1"/>
    <col min="11785" max="11785" width="15.109375" style="1" customWidth="1"/>
    <col min="11786" max="12040" width="8.88671875" style="1"/>
    <col min="12041" max="12041" width="15.109375" style="1" customWidth="1"/>
    <col min="12042" max="12296" width="8.88671875" style="1"/>
    <col min="12297" max="12297" width="15.109375" style="1" customWidth="1"/>
    <col min="12298" max="12552" width="8.88671875" style="1"/>
    <col min="12553" max="12553" width="15.109375" style="1" customWidth="1"/>
    <col min="12554" max="12808" width="8.88671875" style="1"/>
    <col min="12809" max="12809" width="15.109375" style="1" customWidth="1"/>
    <col min="12810" max="13064" width="8.88671875" style="1"/>
    <col min="13065" max="13065" width="15.109375" style="1" customWidth="1"/>
    <col min="13066" max="13320" width="8.88671875" style="1"/>
    <col min="13321" max="13321" width="15.109375" style="1" customWidth="1"/>
    <col min="13322" max="13576" width="8.88671875" style="1"/>
    <col min="13577" max="13577" width="15.109375" style="1" customWidth="1"/>
    <col min="13578" max="13832" width="8.88671875" style="1"/>
    <col min="13833" max="13833" width="15.109375" style="1" customWidth="1"/>
    <col min="13834" max="14088" width="8.88671875" style="1"/>
    <col min="14089" max="14089" width="15.109375" style="1" customWidth="1"/>
    <col min="14090" max="14344" width="8.88671875" style="1"/>
    <col min="14345" max="14345" width="15.109375" style="1" customWidth="1"/>
    <col min="14346" max="14600" width="8.88671875" style="1"/>
    <col min="14601" max="14601" width="15.109375" style="1" customWidth="1"/>
    <col min="14602" max="14856" width="8.88671875" style="1"/>
    <col min="14857" max="14857" width="15.109375" style="1" customWidth="1"/>
    <col min="14858" max="15112" width="8.88671875" style="1"/>
    <col min="15113" max="15113" width="15.109375" style="1" customWidth="1"/>
    <col min="15114" max="15368" width="8.88671875" style="1"/>
    <col min="15369" max="15369" width="15.109375" style="1" customWidth="1"/>
    <col min="15370" max="15624" width="8.88671875" style="1"/>
    <col min="15625" max="15625" width="15.109375" style="1" customWidth="1"/>
    <col min="15626" max="15880" width="8.88671875" style="1"/>
    <col min="15881" max="15881" width="15.109375" style="1" customWidth="1"/>
    <col min="15882" max="16136" width="8.88671875" style="1"/>
    <col min="16137" max="16137" width="15.109375" style="1" customWidth="1"/>
    <col min="16138" max="16384" width="8.88671875" style="1"/>
  </cols>
  <sheetData>
    <row r="1" spans="1:9" ht="39" customHeight="1">
      <c r="A1" s="389" t="s">
        <v>165</v>
      </c>
      <c r="B1" s="389"/>
      <c r="C1" s="389"/>
      <c r="D1" s="389"/>
      <c r="E1" s="389"/>
      <c r="F1" s="389"/>
      <c r="G1" s="389"/>
      <c r="H1" s="389"/>
      <c r="I1" s="389"/>
    </row>
    <row r="2" spans="1:9" ht="39" customHeight="1">
      <c r="A2" s="2"/>
      <c r="B2" s="2"/>
      <c r="C2" s="2"/>
      <c r="D2" s="2"/>
      <c r="E2" s="2"/>
      <c r="F2" s="2"/>
      <c r="G2" s="2"/>
      <c r="H2" s="2"/>
      <c r="I2" s="2"/>
    </row>
    <row r="42" ht="70.5" customHeight="1"/>
    <row r="53" spans="1:6">
      <c r="B53" s="1" t="s">
        <v>166</v>
      </c>
      <c r="C53" s="1" t="s">
        <v>167</v>
      </c>
      <c r="D53" s="1" t="s">
        <v>67</v>
      </c>
      <c r="E53" s="1" t="s">
        <v>94</v>
      </c>
      <c r="F53" s="1" t="s">
        <v>68</v>
      </c>
    </row>
    <row r="54" spans="1:6">
      <c r="A54" s="1" t="s">
        <v>40</v>
      </c>
      <c r="B54" s="1">
        <v>947</v>
      </c>
      <c r="C54" s="1">
        <v>884</v>
      </c>
      <c r="D54" s="1">
        <v>762</v>
      </c>
      <c r="E54" s="1">
        <v>461</v>
      </c>
      <c r="F54" s="1">
        <v>357</v>
      </c>
    </row>
    <row r="55" spans="1:6">
      <c r="A55" s="1" t="s">
        <v>32</v>
      </c>
      <c r="B55" s="1">
        <v>3240</v>
      </c>
      <c r="C55" s="1">
        <v>2996</v>
      </c>
      <c r="D55" s="1">
        <v>2734</v>
      </c>
      <c r="E55" s="1">
        <v>1926</v>
      </c>
      <c r="F55" s="1">
        <v>1588</v>
      </c>
    </row>
    <row r="56" spans="1:6">
      <c r="A56" s="1" t="s">
        <v>36</v>
      </c>
      <c r="B56" s="1">
        <v>3976</v>
      </c>
      <c r="C56" s="1">
        <v>3577</v>
      </c>
      <c r="D56" s="1">
        <v>3277</v>
      </c>
      <c r="E56" s="1">
        <v>2304</v>
      </c>
      <c r="F56" s="1">
        <v>1938</v>
      </c>
    </row>
    <row r="57" spans="1:6">
      <c r="A57" s="1" t="s">
        <v>39</v>
      </c>
      <c r="B57" s="1">
        <v>2523</v>
      </c>
      <c r="C57" s="1">
        <v>2295</v>
      </c>
      <c r="D57" s="1">
        <v>2098</v>
      </c>
      <c r="E57" s="1">
        <v>1562</v>
      </c>
      <c r="F57" s="1">
        <v>1236</v>
      </c>
    </row>
    <row r="58" spans="1:6">
      <c r="A58" s="1" t="s">
        <v>38</v>
      </c>
      <c r="B58" s="1">
        <v>2873</v>
      </c>
      <c r="C58" s="1">
        <v>2607</v>
      </c>
      <c r="D58" s="1">
        <v>2311</v>
      </c>
      <c r="E58" s="1">
        <v>1749</v>
      </c>
      <c r="F58" s="1">
        <v>1503</v>
      </c>
    </row>
    <row r="59" spans="1:6">
      <c r="A59" s="1" t="s">
        <v>30</v>
      </c>
      <c r="B59" s="1">
        <v>1878</v>
      </c>
      <c r="C59" s="1">
        <v>1615</v>
      </c>
      <c r="D59" s="1">
        <v>1440</v>
      </c>
      <c r="E59" s="1">
        <v>798</v>
      </c>
      <c r="F59" s="1">
        <v>637</v>
      </c>
    </row>
    <row r="60" spans="1:6">
      <c r="A60" s="1" t="s">
        <v>26</v>
      </c>
      <c r="B60" s="1">
        <v>1702</v>
      </c>
      <c r="C60" s="1">
        <v>1442</v>
      </c>
      <c r="D60" s="1">
        <v>1212</v>
      </c>
      <c r="E60" s="1">
        <v>783</v>
      </c>
      <c r="F60" s="1">
        <v>594</v>
      </c>
    </row>
    <row r="61" spans="1:6">
      <c r="A61" s="1" t="s">
        <v>35</v>
      </c>
      <c r="B61" s="1">
        <v>2386</v>
      </c>
      <c r="C61" s="1">
        <v>2217</v>
      </c>
      <c r="D61" s="1">
        <v>2013</v>
      </c>
      <c r="E61" s="1">
        <v>1371</v>
      </c>
      <c r="F61" s="1">
        <v>1076</v>
      </c>
    </row>
    <row r="62" spans="1:6">
      <c r="A62" s="1" t="s">
        <v>20</v>
      </c>
      <c r="B62" s="1">
        <v>892</v>
      </c>
      <c r="C62" s="1">
        <v>656</v>
      </c>
      <c r="D62" s="1">
        <v>455</v>
      </c>
      <c r="E62" s="1">
        <v>209</v>
      </c>
      <c r="F62" s="1">
        <v>148</v>
      </c>
    </row>
    <row r="63" spans="1:6">
      <c r="A63" s="1" t="s">
        <v>34</v>
      </c>
      <c r="B63" s="1">
        <v>1252</v>
      </c>
      <c r="C63" s="1">
        <v>1088</v>
      </c>
      <c r="D63" s="1">
        <v>974</v>
      </c>
      <c r="E63" s="1">
        <v>662</v>
      </c>
      <c r="F63" s="1">
        <v>538</v>
      </c>
    </row>
    <row r="64" spans="1:6">
      <c r="A64" s="1" t="s">
        <v>24</v>
      </c>
      <c r="B64" s="1">
        <v>1397</v>
      </c>
      <c r="C64" s="1">
        <v>1234</v>
      </c>
      <c r="D64" s="1">
        <v>1077</v>
      </c>
      <c r="E64" s="1">
        <v>686</v>
      </c>
      <c r="F64" s="1">
        <v>519</v>
      </c>
    </row>
    <row r="65" spans="1:6">
      <c r="A65" s="1" t="s">
        <v>37</v>
      </c>
      <c r="B65" s="1">
        <v>1581</v>
      </c>
      <c r="C65" s="1">
        <v>1416</v>
      </c>
      <c r="D65" s="1">
        <v>1306</v>
      </c>
      <c r="E65" s="1">
        <v>1034</v>
      </c>
      <c r="F65" s="1">
        <v>826</v>
      </c>
    </row>
    <row r="66" spans="1:6">
      <c r="A66" s="1" t="s">
        <v>28</v>
      </c>
      <c r="B66" s="1">
        <v>1146</v>
      </c>
      <c r="C66" s="1">
        <v>997</v>
      </c>
      <c r="D66" s="1">
        <v>824</v>
      </c>
      <c r="E66" s="1">
        <v>513</v>
      </c>
      <c r="F66" s="1">
        <v>381</v>
      </c>
    </row>
    <row r="67" spans="1:6">
      <c r="A67" s="1" t="s">
        <v>22</v>
      </c>
      <c r="B67" s="1">
        <v>1409</v>
      </c>
      <c r="C67" s="1">
        <v>1231</v>
      </c>
      <c r="D67" s="1">
        <v>984</v>
      </c>
      <c r="E67" s="1">
        <v>547</v>
      </c>
      <c r="F67" s="1">
        <v>410</v>
      </c>
    </row>
    <row r="68" spans="1:6">
      <c r="A68" s="1" t="s">
        <v>168</v>
      </c>
      <c r="B68" s="1">
        <f>SUM(B54:B67)</f>
        <v>27202</v>
      </c>
      <c r="C68" s="1">
        <f>SUM(C54:C67)</f>
        <v>24255</v>
      </c>
      <c r="D68" s="1">
        <f>SUM(D54:D67)</f>
        <v>21467</v>
      </c>
      <c r="E68" s="1">
        <f>SUM(E54:E67)</f>
        <v>14605</v>
      </c>
      <c r="F68" s="1">
        <v>11751</v>
      </c>
    </row>
  </sheetData>
  <mergeCells count="1">
    <mergeCell ref="A1:I1"/>
  </mergeCells>
  <phoneticPr fontId="3"/>
  <pageMargins left="0.75" right="0.7" top="2.76" bottom="1" header="1.97" footer="0.51200000000000001"/>
  <pageSetup paperSize="9" scale="96" orientation="portrait" r:id="rId1"/>
  <headerFooter alignWithMargins="0">
    <oddHeader>&amp;C&amp;"ＭＳ Ｐ明朝,標準"&amp;24〔　4　〕　　農　　　業</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zoomScale="80" zoomScaleNormal="80" zoomScaleSheetLayoutView="80" workbookViewId="0">
      <selection activeCell="A3" sqref="A3:M3"/>
    </sheetView>
  </sheetViews>
  <sheetFormatPr defaultRowHeight="13.2"/>
  <cols>
    <col min="1" max="1" width="6.6640625" style="1" customWidth="1"/>
    <col min="2" max="2" width="9.77734375" style="1" customWidth="1"/>
    <col min="3" max="3" width="11.6640625" style="1" hidden="1" customWidth="1"/>
    <col min="4" max="4" width="20.109375" style="1" customWidth="1"/>
    <col min="5" max="5" width="12.109375" style="1" customWidth="1"/>
    <col min="6" max="8" width="8.88671875" style="1"/>
    <col min="9" max="9" width="11.21875" style="1" customWidth="1"/>
    <col min="10" max="11" width="8.88671875" style="1"/>
    <col min="12" max="12" width="11.44140625" style="1" customWidth="1"/>
    <col min="13" max="256" width="8.88671875" style="1"/>
    <col min="257" max="257" width="6.6640625" style="1" customWidth="1"/>
    <col min="258" max="258" width="9.77734375" style="1" customWidth="1"/>
    <col min="259" max="259" width="0" style="1" hidden="1" customWidth="1"/>
    <col min="260" max="260" width="20.109375" style="1" customWidth="1"/>
    <col min="261" max="261" width="12.109375" style="1" customWidth="1"/>
    <col min="262" max="264" width="8.88671875" style="1"/>
    <col min="265" max="265" width="11.21875" style="1" customWidth="1"/>
    <col min="266" max="267" width="8.88671875" style="1"/>
    <col min="268" max="268" width="11.44140625" style="1" customWidth="1"/>
    <col min="269" max="512" width="8.88671875" style="1"/>
    <col min="513" max="513" width="6.6640625" style="1" customWidth="1"/>
    <col min="514" max="514" width="9.77734375" style="1" customWidth="1"/>
    <col min="515" max="515" width="0" style="1" hidden="1" customWidth="1"/>
    <col min="516" max="516" width="20.109375" style="1" customWidth="1"/>
    <col min="517" max="517" width="12.109375" style="1" customWidth="1"/>
    <col min="518" max="520" width="8.88671875" style="1"/>
    <col min="521" max="521" width="11.21875" style="1" customWidth="1"/>
    <col min="522" max="523" width="8.88671875" style="1"/>
    <col min="524" max="524" width="11.44140625" style="1" customWidth="1"/>
    <col min="525" max="768" width="8.88671875" style="1"/>
    <col min="769" max="769" width="6.6640625" style="1" customWidth="1"/>
    <col min="770" max="770" width="9.77734375" style="1" customWidth="1"/>
    <col min="771" max="771" width="0" style="1" hidden="1" customWidth="1"/>
    <col min="772" max="772" width="20.109375" style="1" customWidth="1"/>
    <col min="773" max="773" width="12.109375" style="1" customWidth="1"/>
    <col min="774" max="776" width="8.88671875" style="1"/>
    <col min="777" max="777" width="11.21875" style="1" customWidth="1"/>
    <col min="778" max="779" width="8.88671875" style="1"/>
    <col min="780" max="780" width="11.44140625" style="1" customWidth="1"/>
    <col min="781" max="1024" width="8.88671875" style="1"/>
    <col min="1025" max="1025" width="6.6640625" style="1" customWidth="1"/>
    <col min="1026" max="1026" width="9.77734375" style="1" customWidth="1"/>
    <col min="1027" max="1027" width="0" style="1" hidden="1" customWidth="1"/>
    <col min="1028" max="1028" width="20.109375" style="1" customWidth="1"/>
    <col min="1029" max="1029" width="12.109375" style="1" customWidth="1"/>
    <col min="1030" max="1032" width="8.88671875" style="1"/>
    <col min="1033" max="1033" width="11.21875" style="1" customWidth="1"/>
    <col min="1034" max="1035" width="8.88671875" style="1"/>
    <col min="1036" max="1036" width="11.44140625" style="1" customWidth="1"/>
    <col min="1037" max="1280" width="8.88671875" style="1"/>
    <col min="1281" max="1281" width="6.6640625" style="1" customWidth="1"/>
    <col min="1282" max="1282" width="9.77734375" style="1" customWidth="1"/>
    <col min="1283" max="1283" width="0" style="1" hidden="1" customWidth="1"/>
    <col min="1284" max="1284" width="20.109375" style="1" customWidth="1"/>
    <col min="1285" max="1285" width="12.109375" style="1" customWidth="1"/>
    <col min="1286" max="1288" width="8.88671875" style="1"/>
    <col min="1289" max="1289" width="11.21875" style="1" customWidth="1"/>
    <col min="1290" max="1291" width="8.88671875" style="1"/>
    <col min="1292" max="1292" width="11.44140625" style="1" customWidth="1"/>
    <col min="1293" max="1536" width="8.88671875" style="1"/>
    <col min="1537" max="1537" width="6.6640625" style="1" customWidth="1"/>
    <col min="1538" max="1538" width="9.77734375" style="1" customWidth="1"/>
    <col min="1539" max="1539" width="0" style="1" hidden="1" customWidth="1"/>
    <col min="1540" max="1540" width="20.109375" style="1" customWidth="1"/>
    <col min="1541" max="1541" width="12.109375" style="1" customWidth="1"/>
    <col min="1542" max="1544" width="8.88671875" style="1"/>
    <col min="1545" max="1545" width="11.21875" style="1" customWidth="1"/>
    <col min="1546" max="1547" width="8.88671875" style="1"/>
    <col min="1548" max="1548" width="11.44140625" style="1" customWidth="1"/>
    <col min="1549" max="1792" width="8.88671875" style="1"/>
    <col min="1793" max="1793" width="6.6640625" style="1" customWidth="1"/>
    <col min="1794" max="1794" width="9.77734375" style="1" customWidth="1"/>
    <col min="1795" max="1795" width="0" style="1" hidden="1" customWidth="1"/>
    <col min="1796" max="1796" width="20.109375" style="1" customWidth="1"/>
    <col min="1797" max="1797" width="12.109375" style="1" customWidth="1"/>
    <col min="1798" max="1800" width="8.88671875" style="1"/>
    <col min="1801" max="1801" width="11.21875" style="1" customWidth="1"/>
    <col min="1802" max="1803" width="8.88671875" style="1"/>
    <col min="1804" max="1804" width="11.44140625" style="1" customWidth="1"/>
    <col min="1805" max="2048" width="8.88671875" style="1"/>
    <col min="2049" max="2049" width="6.6640625" style="1" customWidth="1"/>
    <col min="2050" max="2050" width="9.77734375" style="1" customWidth="1"/>
    <col min="2051" max="2051" width="0" style="1" hidden="1" customWidth="1"/>
    <col min="2052" max="2052" width="20.109375" style="1" customWidth="1"/>
    <col min="2053" max="2053" width="12.109375" style="1" customWidth="1"/>
    <col min="2054" max="2056" width="8.88671875" style="1"/>
    <col min="2057" max="2057" width="11.21875" style="1" customWidth="1"/>
    <col min="2058" max="2059" width="8.88671875" style="1"/>
    <col min="2060" max="2060" width="11.44140625" style="1" customWidth="1"/>
    <col min="2061" max="2304" width="8.88671875" style="1"/>
    <col min="2305" max="2305" width="6.6640625" style="1" customWidth="1"/>
    <col min="2306" max="2306" width="9.77734375" style="1" customWidth="1"/>
    <col min="2307" max="2307" width="0" style="1" hidden="1" customWidth="1"/>
    <col min="2308" max="2308" width="20.109375" style="1" customWidth="1"/>
    <col min="2309" max="2309" width="12.109375" style="1" customWidth="1"/>
    <col min="2310" max="2312" width="8.88671875" style="1"/>
    <col min="2313" max="2313" width="11.21875" style="1" customWidth="1"/>
    <col min="2314" max="2315" width="8.88671875" style="1"/>
    <col min="2316" max="2316" width="11.44140625" style="1" customWidth="1"/>
    <col min="2317" max="2560" width="8.88671875" style="1"/>
    <col min="2561" max="2561" width="6.6640625" style="1" customWidth="1"/>
    <col min="2562" max="2562" width="9.77734375" style="1" customWidth="1"/>
    <col min="2563" max="2563" width="0" style="1" hidden="1" customWidth="1"/>
    <col min="2564" max="2564" width="20.109375" style="1" customWidth="1"/>
    <col min="2565" max="2565" width="12.109375" style="1" customWidth="1"/>
    <col min="2566" max="2568" width="8.88671875" style="1"/>
    <col min="2569" max="2569" width="11.21875" style="1" customWidth="1"/>
    <col min="2570" max="2571" width="8.88671875" style="1"/>
    <col min="2572" max="2572" width="11.44140625" style="1" customWidth="1"/>
    <col min="2573" max="2816" width="8.88671875" style="1"/>
    <col min="2817" max="2817" width="6.6640625" style="1" customWidth="1"/>
    <col min="2818" max="2818" width="9.77734375" style="1" customWidth="1"/>
    <col min="2819" max="2819" width="0" style="1" hidden="1" customWidth="1"/>
    <col min="2820" max="2820" width="20.109375" style="1" customWidth="1"/>
    <col min="2821" max="2821" width="12.109375" style="1" customWidth="1"/>
    <col min="2822" max="2824" width="8.88671875" style="1"/>
    <col min="2825" max="2825" width="11.21875" style="1" customWidth="1"/>
    <col min="2826" max="2827" width="8.88671875" style="1"/>
    <col min="2828" max="2828" width="11.44140625" style="1" customWidth="1"/>
    <col min="2829" max="3072" width="8.88671875" style="1"/>
    <col min="3073" max="3073" width="6.6640625" style="1" customWidth="1"/>
    <col min="3074" max="3074" width="9.77734375" style="1" customWidth="1"/>
    <col min="3075" max="3075" width="0" style="1" hidden="1" customWidth="1"/>
    <col min="3076" max="3076" width="20.109375" style="1" customWidth="1"/>
    <col min="3077" max="3077" width="12.109375" style="1" customWidth="1"/>
    <col min="3078" max="3080" width="8.88671875" style="1"/>
    <col min="3081" max="3081" width="11.21875" style="1" customWidth="1"/>
    <col min="3082" max="3083" width="8.88671875" style="1"/>
    <col min="3084" max="3084" width="11.44140625" style="1" customWidth="1"/>
    <col min="3085" max="3328" width="8.88671875" style="1"/>
    <col min="3329" max="3329" width="6.6640625" style="1" customWidth="1"/>
    <col min="3330" max="3330" width="9.77734375" style="1" customWidth="1"/>
    <col min="3331" max="3331" width="0" style="1" hidden="1" customWidth="1"/>
    <col min="3332" max="3332" width="20.109375" style="1" customWidth="1"/>
    <col min="3333" max="3333" width="12.109375" style="1" customWidth="1"/>
    <col min="3334" max="3336" width="8.88671875" style="1"/>
    <col min="3337" max="3337" width="11.21875" style="1" customWidth="1"/>
    <col min="3338" max="3339" width="8.88671875" style="1"/>
    <col min="3340" max="3340" width="11.44140625" style="1" customWidth="1"/>
    <col min="3341" max="3584" width="8.88671875" style="1"/>
    <col min="3585" max="3585" width="6.6640625" style="1" customWidth="1"/>
    <col min="3586" max="3586" width="9.77734375" style="1" customWidth="1"/>
    <col min="3587" max="3587" width="0" style="1" hidden="1" customWidth="1"/>
    <col min="3588" max="3588" width="20.109375" style="1" customWidth="1"/>
    <col min="3589" max="3589" width="12.109375" style="1" customWidth="1"/>
    <col min="3590" max="3592" width="8.88671875" style="1"/>
    <col min="3593" max="3593" width="11.21875" style="1" customWidth="1"/>
    <col min="3594" max="3595" width="8.88671875" style="1"/>
    <col min="3596" max="3596" width="11.44140625" style="1" customWidth="1"/>
    <col min="3597" max="3840" width="8.88671875" style="1"/>
    <col min="3841" max="3841" width="6.6640625" style="1" customWidth="1"/>
    <col min="3842" max="3842" width="9.77734375" style="1" customWidth="1"/>
    <col min="3843" max="3843" width="0" style="1" hidden="1" customWidth="1"/>
    <col min="3844" max="3844" width="20.109375" style="1" customWidth="1"/>
    <col min="3845" max="3845" width="12.109375" style="1" customWidth="1"/>
    <col min="3846" max="3848" width="8.88671875" style="1"/>
    <col min="3849" max="3849" width="11.21875" style="1" customWidth="1"/>
    <col min="3850" max="3851" width="8.88671875" style="1"/>
    <col min="3852" max="3852" width="11.44140625" style="1" customWidth="1"/>
    <col min="3853" max="4096" width="8.88671875" style="1"/>
    <col min="4097" max="4097" width="6.6640625" style="1" customWidth="1"/>
    <col min="4098" max="4098" width="9.77734375" style="1" customWidth="1"/>
    <col min="4099" max="4099" width="0" style="1" hidden="1" customWidth="1"/>
    <col min="4100" max="4100" width="20.109375" style="1" customWidth="1"/>
    <col min="4101" max="4101" width="12.109375" style="1" customWidth="1"/>
    <col min="4102" max="4104" width="8.88671875" style="1"/>
    <col min="4105" max="4105" width="11.21875" style="1" customWidth="1"/>
    <col min="4106" max="4107" width="8.88671875" style="1"/>
    <col min="4108" max="4108" width="11.44140625" style="1" customWidth="1"/>
    <col min="4109" max="4352" width="8.88671875" style="1"/>
    <col min="4353" max="4353" width="6.6640625" style="1" customWidth="1"/>
    <col min="4354" max="4354" width="9.77734375" style="1" customWidth="1"/>
    <col min="4355" max="4355" width="0" style="1" hidden="1" customWidth="1"/>
    <col min="4356" max="4356" width="20.109375" style="1" customWidth="1"/>
    <col min="4357" max="4357" width="12.109375" style="1" customWidth="1"/>
    <col min="4358" max="4360" width="8.88671875" style="1"/>
    <col min="4361" max="4361" width="11.21875" style="1" customWidth="1"/>
    <col min="4362" max="4363" width="8.88671875" style="1"/>
    <col min="4364" max="4364" width="11.44140625" style="1" customWidth="1"/>
    <col min="4365" max="4608" width="8.88671875" style="1"/>
    <col min="4609" max="4609" width="6.6640625" style="1" customWidth="1"/>
    <col min="4610" max="4610" width="9.77734375" style="1" customWidth="1"/>
    <col min="4611" max="4611" width="0" style="1" hidden="1" customWidth="1"/>
    <col min="4612" max="4612" width="20.109375" style="1" customWidth="1"/>
    <col min="4613" max="4613" width="12.109375" style="1" customWidth="1"/>
    <col min="4614" max="4616" width="8.88671875" style="1"/>
    <col min="4617" max="4617" width="11.21875" style="1" customWidth="1"/>
    <col min="4618" max="4619" width="8.88671875" style="1"/>
    <col min="4620" max="4620" width="11.44140625" style="1" customWidth="1"/>
    <col min="4621" max="4864" width="8.88671875" style="1"/>
    <col min="4865" max="4865" width="6.6640625" style="1" customWidth="1"/>
    <col min="4866" max="4866" width="9.77734375" style="1" customWidth="1"/>
    <col min="4867" max="4867" width="0" style="1" hidden="1" customWidth="1"/>
    <col min="4868" max="4868" width="20.109375" style="1" customWidth="1"/>
    <col min="4869" max="4869" width="12.109375" style="1" customWidth="1"/>
    <col min="4870" max="4872" width="8.88671875" style="1"/>
    <col min="4873" max="4873" width="11.21875" style="1" customWidth="1"/>
    <col min="4874" max="4875" width="8.88671875" style="1"/>
    <col min="4876" max="4876" width="11.44140625" style="1" customWidth="1"/>
    <col min="4877" max="5120" width="8.88671875" style="1"/>
    <col min="5121" max="5121" width="6.6640625" style="1" customWidth="1"/>
    <col min="5122" max="5122" width="9.77734375" style="1" customWidth="1"/>
    <col min="5123" max="5123" width="0" style="1" hidden="1" customWidth="1"/>
    <col min="5124" max="5124" width="20.109375" style="1" customWidth="1"/>
    <col min="5125" max="5125" width="12.109375" style="1" customWidth="1"/>
    <col min="5126" max="5128" width="8.88671875" style="1"/>
    <col min="5129" max="5129" width="11.21875" style="1" customWidth="1"/>
    <col min="5130" max="5131" width="8.88671875" style="1"/>
    <col min="5132" max="5132" width="11.44140625" style="1" customWidth="1"/>
    <col min="5133" max="5376" width="8.88671875" style="1"/>
    <col min="5377" max="5377" width="6.6640625" style="1" customWidth="1"/>
    <col min="5378" max="5378" width="9.77734375" style="1" customWidth="1"/>
    <col min="5379" max="5379" width="0" style="1" hidden="1" customWidth="1"/>
    <col min="5380" max="5380" width="20.109375" style="1" customWidth="1"/>
    <col min="5381" max="5381" width="12.109375" style="1" customWidth="1"/>
    <col min="5382" max="5384" width="8.88671875" style="1"/>
    <col min="5385" max="5385" width="11.21875" style="1" customWidth="1"/>
    <col min="5386" max="5387" width="8.88671875" style="1"/>
    <col min="5388" max="5388" width="11.44140625" style="1" customWidth="1"/>
    <col min="5389" max="5632" width="8.88671875" style="1"/>
    <col min="5633" max="5633" width="6.6640625" style="1" customWidth="1"/>
    <col min="5634" max="5634" width="9.77734375" style="1" customWidth="1"/>
    <col min="5635" max="5635" width="0" style="1" hidden="1" customWidth="1"/>
    <col min="5636" max="5636" width="20.109375" style="1" customWidth="1"/>
    <col min="5637" max="5637" width="12.109375" style="1" customWidth="1"/>
    <col min="5638" max="5640" width="8.88671875" style="1"/>
    <col min="5641" max="5641" width="11.21875" style="1" customWidth="1"/>
    <col min="5642" max="5643" width="8.88671875" style="1"/>
    <col min="5644" max="5644" width="11.44140625" style="1" customWidth="1"/>
    <col min="5645" max="5888" width="8.88671875" style="1"/>
    <col min="5889" max="5889" width="6.6640625" style="1" customWidth="1"/>
    <col min="5890" max="5890" width="9.77734375" style="1" customWidth="1"/>
    <col min="5891" max="5891" width="0" style="1" hidden="1" customWidth="1"/>
    <col min="5892" max="5892" width="20.109375" style="1" customWidth="1"/>
    <col min="5893" max="5893" width="12.109375" style="1" customWidth="1"/>
    <col min="5894" max="5896" width="8.88671875" style="1"/>
    <col min="5897" max="5897" width="11.21875" style="1" customWidth="1"/>
    <col min="5898" max="5899" width="8.88671875" style="1"/>
    <col min="5900" max="5900" width="11.44140625" style="1" customWidth="1"/>
    <col min="5901" max="6144" width="8.88671875" style="1"/>
    <col min="6145" max="6145" width="6.6640625" style="1" customWidth="1"/>
    <col min="6146" max="6146" width="9.77734375" style="1" customWidth="1"/>
    <col min="6147" max="6147" width="0" style="1" hidden="1" customWidth="1"/>
    <col min="6148" max="6148" width="20.109375" style="1" customWidth="1"/>
    <col min="6149" max="6149" width="12.109375" style="1" customWidth="1"/>
    <col min="6150" max="6152" width="8.88671875" style="1"/>
    <col min="6153" max="6153" width="11.21875" style="1" customWidth="1"/>
    <col min="6154" max="6155" width="8.88671875" style="1"/>
    <col min="6156" max="6156" width="11.44140625" style="1" customWidth="1"/>
    <col min="6157" max="6400" width="8.88671875" style="1"/>
    <col min="6401" max="6401" width="6.6640625" style="1" customWidth="1"/>
    <col min="6402" max="6402" width="9.77734375" style="1" customWidth="1"/>
    <col min="6403" max="6403" width="0" style="1" hidden="1" customWidth="1"/>
    <col min="6404" max="6404" width="20.109375" style="1" customWidth="1"/>
    <col min="6405" max="6405" width="12.109375" style="1" customWidth="1"/>
    <col min="6406" max="6408" width="8.88671875" style="1"/>
    <col min="6409" max="6409" width="11.21875" style="1" customWidth="1"/>
    <col min="6410" max="6411" width="8.88671875" style="1"/>
    <col min="6412" max="6412" width="11.44140625" style="1" customWidth="1"/>
    <col min="6413" max="6656" width="8.88671875" style="1"/>
    <col min="6657" max="6657" width="6.6640625" style="1" customWidth="1"/>
    <col min="6658" max="6658" width="9.77734375" style="1" customWidth="1"/>
    <col min="6659" max="6659" width="0" style="1" hidden="1" customWidth="1"/>
    <col min="6660" max="6660" width="20.109375" style="1" customWidth="1"/>
    <col min="6661" max="6661" width="12.109375" style="1" customWidth="1"/>
    <col min="6662" max="6664" width="8.88671875" style="1"/>
    <col min="6665" max="6665" width="11.21875" style="1" customWidth="1"/>
    <col min="6666" max="6667" width="8.88671875" style="1"/>
    <col min="6668" max="6668" width="11.44140625" style="1" customWidth="1"/>
    <col min="6669" max="6912" width="8.88671875" style="1"/>
    <col min="6913" max="6913" width="6.6640625" style="1" customWidth="1"/>
    <col min="6914" max="6914" width="9.77734375" style="1" customWidth="1"/>
    <col min="6915" max="6915" width="0" style="1" hidden="1" customWidth="1"/>
    <col min="6916" max="6916" width="20.109375" style="1" customWidth="1"/>
    <col min="6917" max="6917" width="12.109375" style="1" customWidth="1"/>
    <col min="6918" max="6920" width="8.88671875" style="1"/>
    <col min="6921" max="6921" width="11.21875" style="1" customWidth="1"/>
    <col min="6922" max="6923" width="8.88671875" style="1"/>
    <col min="6924" max="6924" width="11.44140625" style="1" customWidth="1"/>
    <col min="6925" max="7168" width="8.88671875" style="1"/>
    <col min="7169" max="7169" width="6.6640625" style="1" customWidth="1"/>
    <col min="7170" max="7170" width="9.77734375" style="1" customWidth="1"/>
    <col min="7171" max="7171" width="0" style="1" hidden="1" customWidth="1"/>
    <col min="7172" max="7172" width="20.109375" style="1" customWidth="1"/>
    <col min="7173" max="7173" width="12.109375" style="1" customWidth="1"/>
    <col min="7174" max="7176" width="8.88671875" style="1"/>
    <col min="7177" max="7177" width="11.21875" style="1" customWidth="1"/>
    <col min="7178" max="7179" width="8.88671875" style="1"/>
    <col min="7180" max="7180" width="11.44140625" style="1" customWidth="1"/>
    <col min="7181" max="7424" width="8.88671875" style="1"/>
    <col min="7425" max="7425" width="6.6640625" style="1" customWidth="1"/>
    <col min="7426" max="7426" width="9.77734375" style="1" customWidth="1"/>
    <col min="7427" max="7427" width="0" style="1" hidden="1" customWidth="1"/>
    <col min="7428" max="7428" width="20.109375" style="1" customWidth="1"/>
    <col min="7429" max="7429" width="12.109375" style="1" customWidth="1"/>
    <col min="7430" max="7432" width="8.88671875" style="1"/>
    <col min="7433" max="7433" width="11.21875" style="1" customWidth="1"/>
    <col min="7434" max="7435" width="8.88671875" style="1"/>
    <col min="7436" max="7436" width="11.44140625" style="1" customWidth="1"/>
    <col min="7437" max="7680" width="8.88671875" style="1"/>
    <col min="7681" max="7681" width="6.6640625" style="1" customWidth="1"/>
    <col min="7682" max="7682" width="9.77734375" style="1" customWidth="1"/>
    <col min="7683" max="7683" width="0" style="1" hidden="1" customWidth="1"/>
    <col min="7684" max="7684" width="20.109375" style="1" customWidth="1"/>
    <col min="7685" max="7685" width="12.109375" style="1" customWidth="1"/>
    <col min="7686" max="7688" width="8.88671875" style="1"/>
    <col min="7689" max="7689" width="11.21875" style="1" customWidth="1"/>
    <col min="7690" max="7691" width="8.88671875" style="1"/>
    <col min="7692" max="7692" width="11.44140625" style="1" customWidth="1"/>
    <col min="7693" max="7936" width="8.88671875" style="1"/>
    <col min="7937" max="7937" width="6.6640625" style="1" customWidth="1"/>
    <col min="7938" max="7938" width="9.77734375" style="1" customWidth="1"/>
    <col min="7939" max="7939" width="0" style="1" hidden="1" customWidth="1"/>
    <col min="7940" max="7940" width="20.109375" style="1" customWidth="1"/>
    <col min="7941" max="7941" width="12.109375" style="1" customWidth="1"/>
    <col min="7942" max="7944" width="8.88671875" style="1"/>
    <col min="7945" max="7945" width="11.21875" style="1" customWidth="1"/>
    <col min="7946" max="7947" width="8.88671875" style="1"/>
    <col min="7948" max="7948" width="11.44140625" style="1" customWidth="1"/>
    <col min="7949" max="8192" width="8.88671875" style="1"/>
    <col min="8193" max="8193" width="6.6640625" style="1" customWidth="1"/>
    <col min="8194" max="8194" width="9.77734375" style="1" customWidth="1"/>
    <col min="8195" max="8195" width="0" style="1" hidden="1" customWidth="1"/>
    <col min="8196" max="8196" width="20.109375" style="1" customWidth="1"/>
    <col min="8197" max="8197" width="12.109375" style="1" customWidth="1"/>
    <col min="8198" max="8200" width="8.88671875" style="1"/>
    <col min="8201" max="8201" width="11.21875" style="1" customWidth="1"/>
    <col min="8202" max="8203" width="8.88671875" style="1"/>
    <col min="8204" max="8204" width="11.44140625" style="1" customWidth="1"/>
    <col min="8205" max="8448" width="8.88671875" style="1"/>
    <col min="8449" max="8449" width="6.6640625" style="1" customWidth="1"/>
    <col min="8450" max="8450" width="9.77734375" style="1" customWidth="1"/>
    <col min="8451" max="8451" width="0" style="1" hidden="1" customWidth="1"/>
    <col min="8452" max="8452" width="20.109375" style="1" customWidth="1"/>
    <col min="8453" max="8453" width="12.109375" style="1" customWidth="1"/>
    <col min="8454" max="8456" width="8.88671875" style="1"/>
    <col min="8457" max="8457" width="11.21875" style="1" customWidth="1"/>
    <col min="8458" max="8459" width="8.88671875" style="1"/>
    <col min="8460" max="8460" width="11.44140625" style="1" customWidth="1"/>
    <col min="8461" max="8704" width="8.88671875" style="1"/>
    <col min="8705" max="8705" width="6.6640625" style="1" customWidth="1"/>
    <col min="8706" max="8706" width="9.77734375" style="1" customWidth="1"/>
    <col min="8707" max="8707" width="0" style="1" hidden="1" customWidth="1"/>
    <col min="8708" max="8708" width="20.109375" style="1" customWidth="1"/>
    <col min="8709" max="8709" width="12.109375" style="1" customWidth="1"/>
    <col min="8710" max="8712" width="8.88671875" style="1"/>
    <col min="8713" max="8713" width="11.21875" style="1" customWidth="1"/>
    <col min="8714" max="8715" width="8.88671875" style="1"/>
    <col min="8716" max="8716" width="11.44140625" style="1" customWidth="1"/>
    <col min="8717" max="8960" width="8.88671875" style="1"/>
    <col min="8961" max="8961" width="6.6640625" style="1" customWidth="1"/>
    <col min="8962" max="8962" width="9.77734375" style="1" customWidth="1"/>
    <col min="8963" max="8963" width="0" style="1" hidden="1" customWidth="1"/>
    <col min="8964" max="8964" width="20.109375" style="1" customWidth="1"/>
    <col min="8965" max="8965" width="12.109375" style="1" customWidth="1"/>
    <col min="8966" max="8968" width="8.88671875" style="1"/>
    <col min="8969" max="8969" width="11.21875" style="1" customWidth="1"/>
    <col min="8970" max="8971" width="8.88671875" style="1"/>
    <col min="8972" max="8972" width="11.44140625" style="1" customWidth="1"/>
    <col min="8973" max="9216" width="8.88671875" style="1"/>
    <col min="9217" max="9217" width="6.6640625" style="1" customWidth="1"/>
    <col min="9218" max="9218" width="9.77734375" style="1" customWidth="1"/>
    <col min="9219" max="9219" width="0" style="1" hidden="1" customWidth="1"/>
    <col min="9220" max="9220" width="20.109375" style="1" customWidth="1"/>
    <col min="9221" max="9221" width="12.109375" style="1" customWidth="1"/>
    <col min="9222" max="9224" width="8.88671875" style="1"/>
    <col min="9225" max="9225" width="11.21875" style="1" customWidth="1"/>
    <col min="9226" max="9227" width="8.88671875" style="1"/>
    <col min="9228" max="9228" width="11.44140625" style="1" customWidth="1"/>
    <col min="9229" max="9472" width="8.88671875" style="1"/>
    <col min="9473" max="9473" width="6.6640625" style="1" customWidth="1"/>
    <col min="9474" max="9474" width="9.77734375" style="1" customWidth="1"/>
    <col min="9475" max="9475" width="0" style="1" hidden="1" customWidth="1"/>
    <col min="9476" max="9476" width="20.109375" style="1" customWidth="1"/>
    <col min="9477" max="9477" width="12.109375" style="1" customWidth="1"/>
    <col min="9478" max="9480" width="8.88671875" style="1"/>
    <col min="9481" max="9481" width="11.21875" style="1" customWidth="1"/>
    <col min="9482" max="9483" width="8.88671875" style="1"/>
    <col min="9484" max="9484" width="11.44140625" style="1" customWidth="1"/>
    <col min="9485" max="9728" width="8.88671875" style="1"/>
    <col min="9729" max="9729" width="6.6640625" style="1" customWidth="1"/>
    <col min="9730" max="9730" width="9.77734375" style="1" customWidth="1"/>
    <col min="9731" max="9731" width="0" style="1" hidden="1" customWidth="1"/>
    <col min="9732" max="9732" width="20.109375" style="1" customWidth="1"/>
    <col min="9733" max="9733" width="12.109375" style="1" customWidth="1"/>
    <col min="9734" max="9736" width="8.88671875" style="1"/>
    <col min="9737" max="9737" width="11.21875" style="1" customWidth="1"/>
    <col min="9738" max="9739" width="8.88671875" style="1"/>
    <col min="9740" max="9740" width="11.44140625" style="1" customWidth="1"/>
    <col min="9741" max="9984" width="8.88671875" style="1"/>
    <col min="9985" max="9985" width="6.6640625" style="1" customWidth="1"/>
    <col min="9986" max="9986" width="9.77734375" style="1" customWidth="1"/>
    <col min="9987" max="9987" width="0" style="1" hidden="1" customWidth="1"/>
    <col min="9988" max="9988" width="20.109375" style="1" customWidth="1"/>
    <col min="9989" max="9989" width="12.109375" style="1" customWidth="1"/>
    <col min="9990" max="9992" width="8.88671875" style="1"/>
    <col min="9993" max="9993" width="11.21875" style="1" customWidth="1"/>
    <col min="9994" max="9995" width="8.88671875" style="1"/>
    <col min="9996" max="9996" width="11.44140625" style="1" customWidth="1"/>
    <col min="9997" max="10240" width="8.88671875" style="1"/>
    <col min="10241" max="10241" width="6.6640625" style="1" customWidth="1"/>
    <col min="10242" max="10242" width="9.77734375" style="1" customWidth="1"/>
    <col min="10243" max="10243" width="0" style="1" hidden="1" customWidth="1"/>
    <col min="10244" max="10244" width="20.109375" style="1" customWidth="1"/>
    <col min="10245" max="10245" width="12.109375" style="1" customWidth="1"/>
    <col min="10246" max="10248" width="8.88671875" style="1"/>
    <col min="10249" max="10249" width="11.21875" style="1" customWidth="1"/>
    <col min="10250" max="10251" width="8.88671875" style="1"/>
    <col min="10252" max="10252" width="11.44140625" style="1" customWidth="1"/>
    <col min="10253" max="10496" width="8.88671875" style="1"/>
    <col min="10497" max="10497" width="6.6640625" style="1" customWidth="1"/>
    <col min="10498" max="10498" width="9.77734375" style="1" customWidth="1"/>
    <col min="10499" max="10499" width="0" style="1" hidden="1" customWidth="1"/>
    <col min="10500" max="10500" width="20.109375" style="1" customWidth="1"/>
    <col min="10501" max="10501" width="12.109375" style="1" customWidth="1"/>
    <col min="10502" max="10504" width="8.88671875" style="1"/>
    <col min="10505" max="10505" width="11.21875" style="1" customWidth="1"/>
    <col min="10506" max="10507" width="8.88671875" style="1"/>
    <col min="10508" max="10508" width="11.44140625" style="1" customWidth="1"/>
    <col min="10509" max="10752" width="8.88671875" style="1"/>
    <col min="10753" max="10753" width="6.6640625" style="1" customWidth="1"/>
    <col min="10754" max="10754" width="9.77734375" style="1" customWidth="1"/>
    <col min="10755" max="10755" width="0" style="1" hidden="1" customWidth="1"/>
    <col min="10756" max="10756" width="20.109375" style="1" customWidth="1"/>
    <col min="10757" max="10757" width="12.109375" style="1" customWidth="1"/>
    <col min="10758" max="10760" width="8.88671875" style="1"/>
    <col min="10761" max="10761" width="11.21875" style="1" customWidth="1"/>
    <col min="10762" max="10763" width="8.88671875" style="1"/>
    <col min="10764" max="10764" width="11.44140625" style="1" customWidth="1"/>
    <col min="10765" max="11008" width="8.88671875" style="1"/>
    <col min="11009" max="11009" width="6.6640625" style="1" customWidth="1"/>
    <col min="11010" max="11010" width="9.77734375" style="1" customWidth="1"/>
    <col min="11011" max="11011" width="0" style="1" hidden="1" customWidth="1"/>
    <col min="11012" max="11012" width="20.109375" style="1" customWidth="1"/>
    <col min="11013" max="11013" width="12.109375" style="1" customWidth="1"/>
    <col min="11014" max="11016" width="8.88671875" style="1"/>
    <col min="11017" max="11017" width="11.21875" style="1" customWidth="1"/>
    <col min="11018" max="11019" width="8.88671875" style="1"/>
    <col min="11020" max="11020" width="11.44140625" style="1" customWidth="1"/>
    <col min="11021" max="11264" width="8.88671875" style="1"/>
    <col min="11265" max="11265" width="6.6640625" style="1" customWidth="1"/>
    <col min="11266" max="11266" width="9.77734375" style="1" customWidth="1"/>
    <col min="11267" max="11267" width="0" style="1" hidden="1" customWidth="1"/>
    <col min="11268" max="11268" width="20.109375" style="1" customWidth="1"/>
    <col min="11269" max="11269" width="12.109375" style="1" customWidth="1"/>
    <col min="11270" max="11272" width="8.88671875" style="1"/>
    <col min="11273" max="11273" width="11.21875" style="1" customWidth="1"/>
    <col min="11274" max="11275" width="8.88671875" style="1"/>
    <col min="11276" max="11276" width="11.44140625" style="1" customWidth="1"/>
    <col min="11277" max="11520" width="8.88671875" style="1"/>
    <col min="11521" max="11521" width="6.6640625" style="1" customWidth="1"/>
    <col min="11522" max="11522" width="9.77734375" style="1" customWidth="1"/>
    <col min="11523" max="11523" width="0" style="1" hidden="1" customWidth="1"/>
    <col min="11524" max="11524" width="20.109375" style="1" customWidth="1"/>
    <col min="11525" max="11525" width="12.109375" style="1" customWidth="1"/>
    <col min="11526" max="11528" width="8.88671875" style="1"/>
    <col min="11529" max="11529" width="11.21875" style="1" customWidth="1"/>
    <col min="11530" max="11531" width="8.88671875" style="1"/>
    <col min="11532" max="11532" width="11.44140625" style="1" customWidth="1"/>
    <col min="11533" max="11776" width="8.88671875" style="1"/>
    <col min="11777" max="11777" width="6.6640625" style="1" customWidth="1"/>
    <col min="11778" max="11778" width="9.77734375" style="1" customWidth="1"/>
    <col min="11779" max="11779" width="0" style="1" hidden="1" customWidth="1"/>
    <col min="11780" max="11780" width="20.109375" style="1" customWidth="1"/>
    <col min="11781" max="11781" width="12.109375" style="1" customWidth="1"/>
    <col min="11782" max="11784" width="8.88671875" style="1"/>
    <col min="11785" max="11785" width="11.21875" style="1" customWidth="1"/>
    <col min="11786" max="11787" width="8.88671875" style="1"/>
    <col min="11788" max="11788" width="11.44140625" style="1" customWidth="1"/>
    <col min="11789" max="12032" width="8.88671875" style="1"/>
    <col min="12033" max="12033" width="6.6640625" style="1" customWidth="1"/>
    <col min="12034" max="12034" width="9.77734375" style="1" customWidth="1"/>
    <col min="12035" max="12035" width="0" style="1" hidden="1" customWidth="1"/>
    <col min="12036" max="12036" width="20.109375" style="1" customWidth="1"/>
    <col min="12037" max="12037" width="12.109375" style="1" customWidth="1"/>
    <col min="12038" max="12040" width="8.88671875" style="1"/>
    <col min="12041" max="12041" width="11.21875" style="1" customWidth="1"/>
    <col min="12042" max="12043" width="8.88671875" style="1"/>
    <col min="12044" max="12044" width="11.44140625" style="1" customWidth="1"/>
    <col min="12045" max="12288" width="8.88671875" style="1"/>
    <col min="12289" max="12289" width="6.6640625" style="1" customWidth="1"/>
    <col min="12290" max="12290" width="9.77734375" style="1" customWidth="1"/>
    <col min="12291" max="12291" width="0" style="1" hidden="1" customWidth="1"/>
    <col min="12292" max="12292" width="20.109375" style="1" customWidth="1"/>
    <col min="12293" max="12293" width="12.109375" style="1" customWidth="1"/>
    <col min="12294" max="12296" width="8.88671875" style="1"/>
    <col min="12297" max="12297" width="11.21875" style="1" customWidth="1"/>
    <col min="12298" max="12299" width="8.88671875" style="1"/>
    <col min="12300" max="12300" width="11.44140625" style="1" customWidth="1"/>
    <col min="12301" max="12544" width="8.88671875" style="1"/>
    <col min="12545" max="12545" width="6.6640625" style="1" customWidth="1"/>
    <col min="12546" max="12546" width="9.77734375" style="1" customWidth="1"/>
    <col min="12547" max="12547" width="0" style="1" hidden="1" customWidth="1"/>
    <col min="12548" max="12548" width="20.109375" style="1" customWidth="1"/>
    <col min="12549" max="12549" width="12.109375" style="1" customWidth="1"/>
    <col min="12550" max="12552" width="8.88671875" style="1"/>
    <col min="12553" max="12553" width="11.21875" style="1" customWidth="1"/>
    <col min="12554" max="12555" width="8.88671875" style="1"/>
    <col min="12556" max="12556" width="11.44140625" style="1" customWidth="1"/>
    <col min="12557" max="12800" width="8.88671875" style="1"/>
    <col min="12801" max="12801" width="6.6640625" style="1" customWidth="1"/>
    <col min="12802" max="12802" width="9.77734375" style="1" customWidth="1"/>
    <col min="12803" max="12803" width="0" style="1" hidden="1" customWidth="1"/>
    <col min="12804" max="12804" width="20.109375" style="1" customWidth="1"/>
    <col min="12805" max="12805" width="12.109375" style="1" customWidth="1"/>
    <col min="12806" max="12808" width="8.88671875" style="1"/>
    <col min="12809" max="12809" width="11.21875" style="1" customWidth="1"/>
    <col min="12810" max="12811" width="8.88671875" style="1"/>
    <col min="12812" max="12812" width="11.44140625" style="1" customWidth="1"/>
    <col min="12813" max="13056" width="8.88671875" style="1"/>
    <col min="13057" max="13057" width="6.6640625" style="1" customWidth="1"/>
    <col min="13058" max="13058" width="9.77734375" style="1" customWidth="1"/>
    <col min="13059" max="13059" width="0" style="1" hidden="1" customWidth="1"/>
    <col min="13060" max="13060" width="20.109375" style="1" customWidth="1"/>
    <col min="13061" max="13061" width="12.109375" style="1" customWidth="1"/>
    <col min="13062" max="13064" width="8.88671875" style="1"/>
    <col min="13065" max="13065" width="11.21875" style="1" customWidth="1"/>
    <col min="13066" max="13067" width="8.88671875" style="1"/>
    <col min="13068" max="13068" width="11.44140625" style="1" customWidth="1"/>
    <col min="13069" max="13312" width="8.88671875" style="1"/>
    <col min="13313" max="13313" width="6.6640625" style="1" customWidth="1"/>
    <col min="13314" max="13314" width="9.77734375" style="1" customWidth="1"/>
    <col min="13315" max="13315" width="0" style="1" hidden="1" customWidth="1"/>
    <col min="13316" max="13316" width="20.109375" style="1" customWidth="1"/>
    <col min="13317" max="13317" width="12.109375" style="1" customWidth="1"/>
    <col min="13318" max="13320" width="8.88671875" style="1"/>
    <col min="13321" max="13321" width="11.21875" style="1" customWidth="1"/>
    <col min="13322" max="13323" width="8.88671875" style="1"/>
    <col min="13324" max="13324" width="11.44140625" style="1" customWidth="1"/>
    <col min="13325" max="13568" width="8.88671875" style="1"/>
    <col min="13569" max="13569" width="6.6640625" style="1" customWidth="1"/>
    <col min="13570" max="13570" width="9.77734375" style="1" customWidth="1"/>
    <col min="13571" max="13571" width="0" style="1" hidden="1" customWidth="1"/>
    <col min="13572" max="13572" width="20.109375" style="1" customWidth="1"/>
    <col min="13573" max="13573" width="12.109375" style="1" customWidth="1"/>
    <col min="13574" max="13576" width="8.88671875" style="1"/>
    <col min="13577" max="13577" width="11.21875" style="1" customWidth="1"/>
    <col min="13578" max="13579" width="8.88671875" style="1"/>
    <col min="13580" max="13580" width="11.44140625" style="1" customWidth="1"/>
    <col min="13581" max="13824" width="8.88671875" style="1"/>
    <col min="13825" max="13825" width="6.6640625" style="1" customWidth="1"/>
    <col min="13826" max="13826" width="9.77734375" style="1" customWidth="1"/>
    <col min="13827" max="13827" width="0" style="1" hidden="1" customWidth="1"/>
    <col min="13828" max="13828" width="20.109375" style="1" customWidth="1"/>
    <col min="13829" max="13829" width="12.109375" style="1" customWidth="1"/>
    <col min="13830" max="13832" width="8.88671875" style="1"/>
    <col min="13833" max="13833" width="11.21875" style="1" customWidth="1"/>
    <col min="13834" max="13835" width="8.88671875" style="1"/>
    <col min="13836" max="13836" width="11.44140625" style="1" customWidth="1"/>
    <col min="13837" max="14080" width="8.88671875" style="1"/>
    <col min="14081" max="14081" width="6.6640625" style="1" customWidth="1"/>
    <col min="14082" max="14082" width="9.77734375" style="1" customWidth="1"/>
    <col min="14083" max="14083" width="0" style="1" hidden="1" customWidth="1"/>
    <col min="14084" max="14084" width="20.109375" style="1" customWidth="1"/>
    <col min="14085" max="14085" width="12.109375" style="1" customWidth="1"/>
    <col min="14086" max="14088" width="8.88671875" style="1"/>
    <col min="14089" max="14089" width="11.21875" style="1" customWidth="1"/>
    <col min="14090" max="14091" width="8.88671875" style="1"/>
    <col min="14092" max="14092" width="11.44140625" style="1" customWidth="1"/>
    <col min="14093" max="14336" width="8.88671875" style="1"/>
    <col min="14337" max="14337" width="6.6640625" style="1" customWidth="1"/>
    <col min="14338" max="14338" width="9.77734375" style="1" customWidth="1"/>
    <col min="14339" max="14339" width="0" style="1" hidden="1" customWidth="1"/>
    <col min="14340" max="14340" width="20.109375" style="1" customWidth="1"/>
    <col min="14341" max="14341" width="12.109375" style="1" customWidth="1"/>
    <col min="14342" max="14344" width="8.88671875" style="1"/>
    <col min="14345" max="14345" width="11.21875" style="1" customWidth="1"/>
    <col min="14346" max="14347" width="8.88671875" style="1"/>
    <col min="14348" max="14348" width="11.44140625" style="1" customWidth="1"/>
    <col min="14349" max="14592" width="8.88671875" style="1"/>
    <col min="14593" max="14593" width="6.6640625" style="1" customWidth="1"/>
    <col min="14594" max="14594" width="9.77734375" style="1" customWidth="1"/>
    <col min="14595" max="14595" width="0" style="1" hidden="1" customWidth="1"/>
    <col min="14596" max="14596" width="20.109375" style="1" customWidth="1"/>
    <col min="14597" max="14597" width="12.109375" style="1" customWidth="1"/>
    <col min="14598" max="14600" width="8.88671875" style="1"/>
    <col min="14601" max="14601" width="11.21875" style="1" customWidth="1"/>
    <col min="14602" max="14603" width="8.88671875" style="1"/>
    <col min="14604" max="14604" width="11.44140625" style="1" customWidth="1"/>
    <col min="14605" max="14848" width="8.88671875" style="1"/>
    <col min="14849" max="14849" width="6.6640625" style="1" customWidth="1"/>
    <col min="14850" max="14850" width="9.77734375" style="1" customWidth="1"/>
    <col min="14851" max="14851" width="0" style="1" hidden="1" customWidth="1"/>
    <col min="14852" max="14852" width="20.109375" style="1" customWidth="1"/>
    <col min="14853" max="14853" width="12.109375" style="1" customWidth="1"/>
    <col min="14854" max="14856" width="8.88671875" style="1"/>
    <col min="14857" max="14857" width="11.21875" style="1" customWidth="1"/>
    <col min="14858" max="14859" width="8.88671875" style="1"/>
    <col min="14860" max="14860" width="11.44140625" style="1" customWidth="1"/>
    <col min="14861" max="15104" width="8.88671875" style="1"/>
    <col min="15105" max="15105" width="6.6640625" style="1" customWidth="1"/>
    <col min="15106" max="15106" width="9.77734375" style="1" customWidth="1"/>
    <col min="15107" max="15107" width="0" style="1" hidden="1" customWidth="1"/>
    <col min="15108" max="15108" width="20.109375" style="1" customWidth="1"/>
    <col min="15109" max="15109" width="12.109375" style="1" customWidth="1"/>
    <col min="15110" max="15112" width="8.88671875" style="1"/>
    <col min="15113" max="15113" width="11.21875" style="1" customWidth="1"/>
    <col min="15114" max="15115" width="8.88671875" style="1"/>
    <col min="15116" max="15116" width="11.44140625" style="1" customWidth="1"/>
    <col min="15117" max="15360" width="8.88671875" style="1"/>
    <col min="15361" max="15361" width="6.6640625" style="1" customWidth="1"/>
    <col min="15362" max="15362" width="9.77734375" style="1" customWidth="1"/>
    <col min="15363" max="15363" width="0" style="1" hidden="1" customWidth="1"/>
    <col min="15364" max="15364" width="20.109375" style="1" customWidth="1"/>
    <col min="15365" max="15365" width="12.109375" style="1" customWidth="1"/>
    <col min="15366" max="15368" width="8.88671875" style="1"/>
    <col min="15369" max="15369" width="11.21875" style="1" customWidth="1"/>
    <col min="15370" max="15371" width="8.88671875" style="1"/>
    <col min="15372" max="15372" width="11.44140625" style="1" customWidth="1"/>
    <col min="15373" max="15616" width="8.88671875" style="1"/>
    <col min="15617" max="15617" width="6.6640625" style="1" customWidth="1"/>
    <col min="15618" max="15618" width="9.77734375" style="1" customWidth="1"/>
    <col min="15619" max="15619" width="0" style="1" hidden="1" customWidth="1"/>
    <col min="15620" max="15620" width="20.109375" style="1" customWidth="1"/>
    <col min="15621" max="15621" width="12.109375" style="1" customWidth="1"/>
    <col min="15622" max="15624" width="8.88671875" style="1"/>
    <col min="15625" max="15625" width="11.21875" style="1" customWidth="1"/>
    <col min="15626" max="15627" width="8.88671875" style="1"/>
    <col min="15628" max="15628" width="11.44140625" style="1" customWidth="1"/>
    <col min="15629" max="15872" width="8.88671875" style="1"/>
    <col min="15873" max="15873" width="6.6640625" style="1" customWidth="1"/>
    <col min="15874" max="15874" width="9.77734375" style="1" customWidth="1"/>
    <col min="15875" max="15875" width="0" style="1" hidden="1" customWidth="1"/>
    <col min="15876" max="15876" width="20.109375" style="1" customWidth="1"/>
    <col min="15877" max="15877" width="12.109375" style="1" customWidth="1"/>
    <col min="15878" max="15880" width="8.88671875" style="1"/>
    <col min="15881" max="15881" width="11.21875" style="1" customWidth="1"/>
    <col min="15882" max="15883" width="8.88671875" style="1"/>
    <col min="15884" max="15884" width="11.44140625" style="1" customWidth="1"/>
    <col min="15885" max="16128" width="8.88671875" style="1"/>
    <col min="16129" max="16129" width="6.6640625" style="1" customWidth="1"/>
    <col min="16130" max="16130" width="9.77734375" style="1" customWidth="1"/>
    <col min="16131" max="16131" width="0" style="1" hidden="1" customWidth="1"/>
    <col min="16132" max="16132" width="20.109375" style="1" customWidth="1"/>
    <col min="16133" max="16133" width="12.109375" style="1" customWidth="1"/>
    <col min="16134" max="16136" width="8.88671875" style="1"/>
    <col min="16137" max="16137" width="11.21875" style="1" customWidth="1"/>
    <col min="16138" max="16139" width="8.88671875" style="1"/>
    <col min="16140" max="16140" width="11.44140625" style="1" customWidth="1"/>
    <col min="16141" max="16384" width="8.88671875" style="1"/>
  </cols>
  <sheetData>
    <row r="1" spans="1:14" ht="53.25" customHeight="1">
      <c r="A1" s="390" t="s">
        <v>169</v>
      </c>
      <c r="B1" s="391"/>
      <c r="C1" s="391"/>
      <c r="D1" s="391"/>
      <c r="E1" s="391"/>
      <c r="F1" s="391"/>
      <c r="G1" s="391"/>
      <c r="H1" s="391"/>
      <c r="I1" s="391"/>
      <c r="J1" s="391"/>
      <c r="K1" s="391"/>
      <c r="L1" s="391"/>
      <c r="M1" s="391"/>
      <c r="N1" s="391"/>
    </row>
    <row r="2" spans="1:14" ht="34.200000000000003" customHeight="1"/>
    <row r="3" spans="1:14" s="72" customFormat="1" ht="51" customHeight="1">
      <c r="A3" s="392" t="s">
        <v>170</v>
      </c>
      <c r="B3" s="393"/>
      <c r="C3" s="393"/>
      <c r="D3" s="393"/>
      <c r="E3" s="393"/>
      <c r="F3" s="393"/>
      <c r="G3" s="393"/>
      <c r="H3" s="393"/>
      <c r="I3" s="393"/>
      <c r="J3" s="393"/>
      <c r="K3" s="393"/>
      <c r="L3" s="393"/>
      <c r="M3" s="393"/>
      <c r="N3" s="71"/>
    </row>
    <row r="4" spans="1:14" hidden="1"/>
    <row r="5" spans="1:14" ht="3" customHeight="1"/>
    <row r="6" spans="1:14" hidden="1"/>
    <row r="7" spans="1:14" ht="25.95" customHeight="1">
      <c r="L7" s="394" t="s">
        <v>171</v>
      </c>
      <c r="M7" s="394"/>
    </row>
    <row r="8" spans="1:14" ht="26.25" customHeight="1">
      <c r="B8" s="1" t="s">
        <v>172</v>
      </c>
      <c r="I8" s="73"/>
      <c r="J8" s="73"/>
      <c r="K8" s="73"/>
      <c r="L8" s="394"/>
      <c r="M8" s="394"/>
      <c r="N8" s="73"/>
    </row>
    <row r="17" spans="10:10">
      <c r="J17" s="74"/>
    </row>
    <row r="59" spans="2:13" ht="24" customHeight="1"/>
    <row r="60" spans="2:13" ht="7.95" customHeight="1"/>
    <row r="61" spans="2:13" ht="13.2" customHeight="1">
      <c r="B61" s="386" t="s">
        <v>173</v>
      </c>
      <c r="C61" s="386"/>
      <c r="D61" s="386"/>
      <c r="E61" s="386"/>
      <c r="F61" s="386"/>
      <c r="G61" s="386"/>
      <c r="H61" s="386"/>
      <c r="I61" s="386"/>
      <c r="J61" s="386"/>
      <c r="K61" s="386"/>
      <c r="L61" s="386"/>
      <c r="M61" s="386"/>
    </row>
    <row r="62" spans="2:13" ht="16.2" customHeight="1">
      <c r="B62" s="386"/>
      <c r="C62" s="386"/>
      <c r="D62" s="386"/>
      <c r="E62" s="386"/>
      <c r="F62" s="386"/>
      <c r="G62" s="386"/>
      <c r="H62" s="386"/>
      <c r="I62" s="386"/>
      <c r="J62" s="386"/>
      <c r="K62" s="386"/>
      <c r="L62" s="386"/>
      <c r="M62" s="386"/>
    </row>
    <row r="63" spans="2:13" ht="42.6" customHeight="1">
      <c r="B63" s="386" t="s">
        <v>174</v>
      </c>
      <c r="C63" s="386"/>
      <c r="D63" s="386"/>
      <c r="E63" s="386"/>
      <c r="F63" s="386"/>
      <c r="G63" s="386"/>
      <c r="H63" s="386"/>
      <c r="I63" s="386"/>
      <c r="J63" s="386"/>
      <c r="K63" s="386"/>
      <c r="L63" s="386"/>
      <c r="M63" s="386"/>
    </row>
    <row r="75" spans="1:5">
      <c r="B75" s="1" t="s">
        <v>111</v>
      </c>
      <c r="C75" s="1" t="s">
        <v>175</v>
      </c>
      <c r="D75" s="1" t="s">
        <v>176</v>
      </c>
      <c r="E75" s="1" t="s">
        <v>177</v>
      </c>
    </row>
    <row r="76" spans="1:5">
      <c r="A76" s="25" t="s">
        <v>178</v>
      </c>
      <c r="B76" s="1">
        <v>585</v>
      </c>
      <c r="D76" s="75">
        <v>3082</v>
      </c>
      <c r="E76" s="76">
        <v>13142</v>
      </c>
    </row>
    <row r="77" spans="1:5">
      <c r="A77" s="25" t="s">
        <v>179</v>
      </c>
      <c r="B77" s="1">
        <v>540</v>
      </c>
      <c r="D77" s="75">
        <v>3402</v>
      </c>
      <c r="E77" s="76">
        <v>13359</v>
      </c>
    </row>
    <row r="78" spans="1:5">
      <c r="A78" s="25" t="s">
        <v>180</v>
      </c>
      <c r="B78" s="1">
        <v>554</v>
      </c>
      <c r="D78" s="77">
        <v>3730</v>
      </c>
      <c r="E78" s="76">
        <v>13786</v>
      </c>
    </row>
    <row r="79" spans="1:5">
      <c r="A79" s="25" t="s">
        <v>103</v>
      </c>
      <c r="B79" s="1">
        <v>524</v>
      </c>
      <c r="D79" s="77">
        <v>3938</v>
      </c>
      <c r="E79" s="76">
        <v>13974</v>
      </c>
    </row>
    <row r="80" spans="1:5">
      <c r="A80" s="25" t="s">
        <v>181</v>
      </c>
      <c r="B80" s="1">
        <v>508</v>
      </c>
      <c r="D80" s="77">
        <v>4465</v>
      </c>
      <c r="E80" s="76">
        <v>14867</v>
      </c>
    </row>
    <row r="81" spans="1:5">
      <c r="A81" s="25" t="s">
        <v>182</v>
      </c>
      <c r="B81" s="1">
        <v>495</v>
      </c>
      <c r="D81" s="77">
        <v>4126</v>
      </c>
      <c r="E81" s="76">
        <v>14557</v>
      </c>
    </row>
    <row r="82" spans="1:5">
      <c r="A82" s="25" t="s">
        <v>104</v>
      </c>
      <c r="B82" s="1">
        <v>450</v>
      </c>
      <c r="D82" s="77">
        <v>3513</v>
      </c>
      <c r="E82" s="76">
        <v>13632</v>
      </c>
    </row>
    <row r="83" spans="1:5">
      <c r="A83" s="25" t="s">
        <v>183</v>
      </c>
      <c r="B83" s="1">
        <v>433</v>
      </c>
      <c r="D83" s="77">
        <v>3811</v>
      </c>
      <c r="E83" s="76">
        <v>13777</v>
      </c>
    </row>
    <row r="84" spans="1:5">
      <c r="A84" s="25" t="s">
        <v>184</v>
      </c>
      <c r="B84" s="1">
        <v>461</v>
      </c>
      <c r="D84" s="77">
        <v>3303</v>
      </c>
      <c r="E84" s="76">
        <v>13036</v>
      </c>
    </row>
    <row r="85" spans="1:5">
      <c r="A85" s="25" t="s">
        <v>105</v>
      </c>
      <c r="B85" s="1">
        <v>408</v>
      </c>
      <c r="D85" s="77">
        <v>3304</v>
      </c>
      <c r="E85" s="76">
        <v>12747</v>
      </c>
    </row>
    <row r="86" spans="1:5">
      <c r="A86" s="25" t="s">
        <v>185</v>
      </c>
      <c r="B86" s="1">
        <v>406</v>
      </c>
      <c r="D86" s="77">
        <v>3821</v>
      </c>
      <c r="E86" s="76">
        <v>13765</v>
      </c>
    </row>
  </sheetData>
  <mergeCells count="5">
    <mergeCell ref="A1:N1"/>
    <mergeCell ref="A3:M3"/>
    <mergeCell ref="L7:M8"/>
    <mergeCell ref="B61:M62"/>
    <mergeCell ref="B63:M63"/>
  </mergeCells>
  <phoneticPr fontId="3"/>
  <printOptions horizontalCentered="1"/>
  <pageMargins left="0.59055118110236227" right="0.35433070866141736" top="1.3385826771653544" bottom="0.98425196850393704" header="1.2204724409448819" footer="0.51181102362204722"/>
  <pageSetup paperSize="9" scale="69" orientation="portrait" r:id="rId1"/>
  <headerFooter alignWithMargins="0">
    <oddHeader>&amp;C&amp;"ＭＳ Ｐ明朝,標準"&amp;72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141"/>
  <sheetViews>
    <sheetView zoomScale="110" zoomScaleNormal="110" zoomScaleSheetLayoutView="110" workbookViewId="0">
      <selection activeCell="H31" sqref="H31"/>
    </sheetView>
  </sheetViews>
  <sheetFormatPr defaultRowHeight="13.2"/>
  <cols>
    <col min="1" max="1" width="28.44140625" style="1" customWidth="1"/>
    <col min="2" max="2" width="10.21875" style="1" customWidth="1"/>
    <col min="3" max="3" width="10.44140625" style="1" bestFit="1" customWidth="1"/>
    <col min="4" max="7" width="8.88671875" style="1"/>
    <col min="8" max="8" width="12.6640625" style="1" customWidth="1"/>
    <col min="9" max="9" width="12.21875" style="1" customWidth="1"/>
    <col min="10" max="256" width="8.88671875" style="1"/>
    <col min="257" max="257" width="28.44140625" style="1" customWidth="1"/>
    <col min="258" max="258" width="10.21875" style="1" customWidth="1"/>
    <col min="259" max="259" width="10.44140625" style="1" bestFit="1" customWidth="1"/>
    <col min="260" max="263" width="8.88671875" style="1"/>
    <col min="264" max="264" width="12.6640625" style="1" customWidth="1"/>
    <col min="265" max="265" width="12.21875" style="1" customWidth="1"/>
    <col min="266" max="512" width="8.88671875" style="1"/>
    <col min="513" max="513" width="28.44140625" style="1" customWidth="1"/>
    <col min="514" max="514" width="10.21875" style="1" customWidth="1"/>
    <col min="515" max="515" width="10.44140625" style="1" bestFit="1" customWidth="1"/>
    <col min="516" max="519" width="8.88671875" style="1"/>
    <col min="520" max="520" width="12.6640625" style="1" customWidth="1"/>
    <col min="521" max="521" width="12.21875" style="1" customWidth="1"/>
    <col min="522" max="768" width="8.88671875" style="1"/>
    <col min="769" max="769" width="28.44140625" style="1" customWidth="1"/>
    <col min="770" max="770" width="10.21875" style="1" customWidth="1"/>
    <col min="771" max="771" width="10.44140625" style="1" bestFit="1" customWidth="1"/>
    <col min="772" max="775" width="8.88671875" style="1"/>
    <col min="776" max="776" width="12.6640625" style="1" customWidth="1"/>
    <col min="777" max="777" width="12.21875" style="1" customWidth="1"/>
    <col min="778" max="1024" width="8.88671875" style="1"/>
    <col min="1025" max="1025" width="28.44140625" style="1" customWidth="1"/>
    <col min="1026" max="1026" width="10.21875" style="1" customWidth="1"/>
    <col min="1027" max="1027" width="10.44140625" style="1" bestFit="1" customWidth="1"/>
    <col min="1028" max="1031" width="8.88671875" style="1"/>
    <col min="1032" max="1032" width="12.6640625" style="1" customWidth="1"/>
    <col min="1033" max="1033" width="12.21875" style="1" customWidth="1"/>
    <col min="1034" max="1280" width="8.88671875" style="1"/>
    <col min="1281" max="1281" width="28.44140625" style="1" customWidth="1"/>
    <col min="1282" max="1282" width="10.21875" style="1" customWidth="1"/>
    <col min="1283" max="1283" width="10.44140625" style="1" bestFit="1" customWidth="1"/>
    <col min="1284" max="1287" width="8.88671875" style="1"/>
    <col min="1288" max="1288" width="12.6640625" style="1" customWidth="1"/>
    <col min="1289" max="1289" width="12.21875" style="1" customWidth="1"/>
    <col min="1290" max="1536" width="8.88671875" style="1"/>
    <col min="1537" max="1537" width="28.44140625" style="1" customWidth="1"/>
    <col min="1538" max="1538" width="10.21875" style="1" customWidth="1"/>
    <col min="1539" max="1539" width="10.44140625" style="1" bestFit="1" customWidth="1"/>
    <col min="1540" max="1543" width="8.88671875" style="1"/>
    <col min="1544" max="1544" width="12.6640625" style="1" customWidth="1"/>
    <col min="1545" max="1545" width="12.21875" style="1" customWidth="1"/>
    <col min="1546" max="1792" width="8.88671875" style="1"/>
    <col min="1793" max="1793" width="28.44140625" style="1" customWidth="1"/>
    <col min="1794" max="1794" width="10.21875" style="1" customWidth="1"/>
    <col min="1795" max="1795" width="10.44140625" style="1" bestFit="1" customWidth="1"/>
    <col min="1796" max="1799" width="8.88671875" style="1"/>
    <col min="1800" max="1800" width="12.6640625" style="1" customWidth="1"/>
    <col min="1801" max="1801" width="12.21875" style="1" customWidth="1"/>
    <col min="1802" max="2048" width="8.88671875" style="1"/>
    <col min="2049" max="2049" width="28.44140625" style="1" customWidth="1"/>
    <col min="2050" max="2050" width="10.21875" style="1" customWidth="1"/>
    <col min="2051" max="2051" width="10.44140625" style="1" bestFit="1" customWidth="1"/>
    <col min="2052" max="2055" width="8.88671875" style="1"/>
    <col min="2056" max="2056" width="12.6640625" style="1" customWidth="1"/>
    <col min="2057" max="2057" width="12.21875" style="1" customWidth="1"/>
    <col min="2058" max="2304" width="8.88671875" style="1"/>
    <col min="2305" max="2305" width="28.44140625" style="1" customWidth="1"/>
    <col min="2306" max="2306" width="10.21875" style="1" customWidth="1"/>
    <col min="2307" max="2307" width="10.44140625" style="1" bestFit="1" customWidth="1"/>
    <col min="2308" max="2311" width="8.88671875" style="1"/>
    <col min="2312" max="2312" width="12.6640625" style="1" customWidth="1"/>
    <col min="2313" max="2313" width="12.21875" style="1" customWidth="1"/>
    <col min="2314" max="2560" width="8.88671875" style="1"/>
    <col min="2561" max="2561" width="28.44140625" style="1" customWidth="1"/>
    <col min="2562" max="2562" width="10.21875" style="1" customWidth="1"/>
    <col min="2563" max="2563" width="10.44140625" style="1" bestFit="1" customWidth="1"/>
    <col min="2564" max="2567" width="8.88671875" style="1"/>
    <col min="2568" max="2568" width="12.6640625" style="1" customWidth="1"/>
    <col min="2569" max="2569" width="12.21875" style="1" customWidth="1"/>
    <col min="2570" max="2816" width="8.88671875" style="1"/>
    <col min="2817" max="2817" width="28.44140625" style="1" customWidth="1"/>
    <col min="2818" max="2818" width="10.21875" style="1" customWidth="1"/>
    <col min="2819" max="2819" width="10.44140625" style="1" bestFit="1" customWidth="1"/>
    <col min="2820" max="2823" width="8.88671875" style="1"/>
    <col min="2824" max="2824" width="12.6640625" style="1" customWidth="1"/>
    <col min="2825" max="2825" width="12.21875" style="1" customWidth="1"/>
    <col min="2826" max="3072" width="8.88671875" style="1"/>
    <col min="3073" max="3073" width="28.44140625" style="1" customWidth="1"/>
    <col min="3074" max="3074" width="10.21875" style="1" customWidth="1"/>
    <col min="3075" max="3075" width="10.44140625" style="1" bestFit="1" customWidth="1"/>
    <col min="3076" max="3079" width="8.88671875" style="1"/>
    <col min="3080" max="3080" width="12.6640625" style="1" customWidth="1"/>
    <col min="3081" max="3081" width="12.21875" style="1" customWidth="1"/>
    <col min="3082" max="3328" width="8.88671875" style="1"/>
    <col min="3329" max="3329" width="28.44140625" style="1" customWidth="1"/>
    <col min="3330" max="3330" width="10.21875" style="1" customWidth="1"/>
    <col min="3331" max="3331" width="10.44140625" style="1" bestFit="1" customWidth="1"/>
    <col min="3332" max="3335" width="8.88671875" style="1"/>
    <col min="3336" max="3336" width="12.6640625" style="1" customWidth="1"/>
    <col min="3337" max="3337" width="12.21875" style="1" customWidth="1"/>
    <col min="3338" max="3584" width="8.88671875" style="1"/>
    <col min="3585" max="3585" width="28.44140625" style="1" customWidth="1"/>
    <col min="3586" max="3586" width="10.21875" style="1" customWidth="1"/>
    <col min="3587" max="3587" width="10.44140625" style="1" bestFit="1" customWidth="1"/>
    <col min="3588" max="3591" width="8.88671875" style="1"/>
    <col min="3592" max="3592" width="12.6640625" style="1" customWidth="1"/>
    <col min="3593" max="3593" width="12.21875" style="1" customWidth="1"/>
    <col min="3594" max="3840" width="8.88671875" style="1"/>
    <col min="3841" max="3841" width="28.44140625" style="1" customWidth="1"/>
    <col min="3842" max="3842" width="10.21875" style="1" customWidth="1"/>
    <col min="3843" max="3843" width="10.44140625" style="1" bestFit="1" customWidth="1"/>
    <col min="3844" max="3847" width="8.88671875" style="1"/>
    <col min="3848" max="3848" width="12.6640625" style="1" customWidth="1"/>
    <col min="3849" max="3849" width="12.21875" style="1" customWidth="1"/>
    <col min="3850" max="4096" width="8.88671875" style="1"/>
    <col min="4097" max="4097" width="28.44140625" style="1" customWidth="1"/>
    <col min="4098" max="4098" width="10.21875" style="1" customWidth="1"/>
    <col min="4099" max="4099" width="10.44140625" style="1" bestFit="1" customWidth="1"/>
    <col min="4100" max="4103" width="8.88671875" style="1"/>
    <col min="4104" max="4104" width="12.6640625" style="1" customWidth="1"/>
    <col min="4105" max="4105" width="12.21875" style="1" customWidth="1"/>
    <col min="4106" max="4352" width="8.88671875" style="1"/>
    <col min="4353" max="4353" width="28.44140625" style="1" customWidth="1"/>
    <col min="4354" max="4354" width="10.21875" style="1" customWidth="1"/>
    <col min="4355" max="4355" width="10.44140625" style="1" bestFit="1" customWidth="1"/>
    <col min="4356" max="4359" width="8.88671875" style="1"/>
    <col min="4360" max="4360" width="12.6640625" style="1" customWidth="1"/>
    <col min="4361" max="4361" width="12.21875" style="1" customWidth="1"/>
    <col min="4362" max="4608" width="8.88671875" style="1"/>
    <col min="4609" max="4609" width="28.44140625" style="1" customWidth="1"/>
    <col min="4610" max="4610" width="10.21875" style="1" customWidth="1"/>
    <col min="4611" max="4611" width="10.44140625" style="1" bestFit="1" customWidth="1"/>
    <col min="4612" max="4615" width="8.88671875" style="1"/>
    <col min="4616" max="4616" width="12.6640625" style="1" customWidth="1"/>
    <col min="4617" max="4617" width="12.21875" style="1" customWidth="1"/>
    <col min="4618" max="4864" width="8.88671875" style="1"/>
    <col min="4865" max="4865" width="28.44140625" style="1" customWidth="1"/>
    <col min="4866" max="4866" width="10.21875" style="1" customWidth="1"/>
    <col min="4867" max="4867" width="10.44140625" style="1" bestFit="1" customWidth="1"/>
    <col min="4868" max="4871" width="8.88671875" style="1"/>
    <col min="4872" max="4872" width="12.6640625" style="1" customWidth="1"/>
    <col min="4873" max="4873" width="12.21875" style="1" customWidth="1"/>
    <col min="4874" max="5120" width="8.88671875" style="1"/>
    <col min="5121" max="5121" width="28.44140625" style="1" customWidth="1"/>
    <col min="5122" max="5122" width="10.21875" style="1" customWidth="1"/>
    <col min="5123" max="5123" width="10.44140625" style="1" bestFit="1" customWidth="1"/>
    <col min="5124" max="5127" width="8.88671875" style="1"/>
    <col min="5128" max="5128" width="12.6640625" style="1" customWidth="1"/>
    <col min="5129" max="5129" width="12.21875" style="1" customWidth="1"/>
    <col min="5130" max="5376" width="8.88671875" style="1"/>
    <col min="5377" max="5377" width="28.44140625" style="1" customWidth="1"/>
    <col min="5378" max="5378" width="10.21875" style="1" customWidth="1"/>
    <col min="5379" max="5379" width="10.44140625" style="1" bestFit="1" customWidth="1"/>
    <col min="5380" max="5383" width="8.88671875" style="1"/>
    <col min="5384" max="5384" width="12.6640625" style="1" customWidth="1"/>
    <col min="5385" max="5385" width="12.21875" style="1" customWidth="1"/>
    <col min="5386" max="5632" width="8.88671875" style="1"/>
    <col min="5633" max="5633" width="28.44140625" style="1" customWidth="1"/>
    <col min="5634" max="5634" width="10.21875" style="1" customWidth="1"/>
    <col min="5635" max="5635" width="10.44140625" style="1" bestFit="1" customWidth="1"/>
    <col min="5636" max="5639" width="8.88671875" style="1"/>
    <col min="5640" max="5640" width="12.6640625" style="1" customWidth="1"/>
    <col min="5641" max="5641" width="12.21875" style="1" customWidth="1"/>
    <col min="5642" max="5888" width="8.88671875" style="1"/>
    <col min="5889" max="5889" width="28.44140625" style="1" customWidth="1"/>
    <col min="5890" max="5890" width="10.21875" style="1" customWidth="1"/>
    <col min="5891" max="5891" width="10.44140625" style="1" bestFit="1" customWidth="1"/>
    <col min="5892" max="5895" width="8.88671875" style="1"/>
    <col min="5896" max="5896" width="12.6640625" style="1" customWidth="1"/>
    <col min="5897" max="5897" width="12.21875" style="1" customWidth="1"/>
    <col min="5898" max="6144" width="8.88671875" style="1"/>
    <col min="6145" max="6145" width="28.44140625" style="1" customWidth="1"/>
    <col min="6146" max="6146" width="10.21875" style="1" customWidth="1"/>
    <col min="6147" max="6147" width="10.44140625" style="1" bestFit="1" customWidth="1"/>
    <col min="6148" max="6151" width="8.88671875" style="1"/>
    <col min="6152" max="6152" width="12.6640625" style="1" customWidth="1"/>
    <col min="6153" max="6153" width="12.21875" style="1" customWidth="1"/>
    <col min="6154" max="6400" width="8.88671875" style="1"/>
    <col min="6401" max="6401" width="28.44140625" style="1" customWidth="1"/>
    <col min="6402" max="6402" width="10.21875" style="1" customWidth="1"/>
    <col min="6403" max="6403" width="10.44140625" style="1" bestFit="1" customWidth="1"/>
    <col min="6404" max="6407" width="8.88671875" style="1"/>
    <col min="6408" max="6408" width="12.6640625" style="1" customWidth="1"/>
    <col min="6409" max="6409" width="12.21875" style="1" customWidth="1"/>
    <col min="6410" max="6656" width="8.88671875" style="1"/>
    <col min="6657" max="6657" width="28.44140625" style="1" customWidth="1"/>
    <col min="6658" max="6658" width="10.21875" style="1" customWidth="1"/>
    <col min="6659" max="6659" width="10.44140625" style="1" bestFit="1" customWidth="1"/>
    <col min="6660" max="6663" width="8.88671875" style="1"/>
    <col min="6664" max="6664" width="12.6640625" style="1" customWidth="1"/>
    <col min="6665" max="6665" width="12.21875" style="1" customWidth="1"/>
    <col min="6666" max="6912" width="8.88671875" style="1"/>
    <col min="6913" max="6913" width="28.44140625" style="1" customWidth="1"/>
    <col min="6914" max="6914" width="10.21875" style="1" customWidth="1"/>
    <col min="6915" max="6915" width="10.44140625" style="1" bestFit="1" customWidth="1"/>
    <col min="6916" max="6919" width="8.88671875" style="1"/>
    <col min="6920" max="6920" width="12.6640625" style="1" customWidth="1"/>
    <col min="6921" max="6921" width="12.21875" style="1" customWidth="1"/>
    <col min="6922" max="7168" width="8.88671875" style="1"/>
    <col min="7169" max="7169" width="28.44140625" style="1" customWidth="1"/>
    <col min="7170" max="7170" width="10.21875" style="1" customWidth="1"/>
    <col min="7171" max="7171" width="10.44140625" style="1" bestFit="1" customWidth="1"/>
    <col min="7172" max="7175" width="8.88671875" style="1"/>
    <col min="7176" max="7176" width="12.6640625" style="1" customWidth="1"/>
    <col min="7177" max="7177" width="12.21875" style="1" customWidth="1"/>
    <col min="7178" max="7424" width="8.88671875" style="1"/>
    <col min="7425" max="7425" width="28.44140625" style="1" customWidth="1"/>
    <col min="7426" max="7426" width="10.21875" style="1" customWidth="1"/>
    <col min="7427" max="7427" width="10.44140625" style="1" bestFit="1" customWidth="1"/>
    <col min="7428" max="7431" width="8.88671875" style="1"/>
    <col min="7432" max="7432" width="12.6640625" style="1" customWidth="1"/>
    <col min="7433" max="7433" width="12.21875" style="1" customWidth="1"/>
    <col min="7434" max="7680" width="8.88671875" style="1"/>
    <col min="7681" max="7681" width="28.44140625" style="1" customWidth="1"/>
    <col min="7682" max="7682" width="10.21875" style="1" customWidth="1"/>
    <col min="7683" max="7683" width="10.44140625" style="1" bestFit="1" customWidth="1"/>
    <col min="7684" max="7687" width="8.88671875" style="1"/>
    <col min="7688" max="7688" width="12.6640625" style="1" customWidth="1"/>
    <col min="7689" max="7689" width="12.21875" style="1" customWidth="1"/>
    <col min="7690" max="7936" width="8.88671875" style="1"/>
    <col min="7937" max="7937" width="28.44140625" style="1" customWidth="1"/>
    <col min="7938" max="7938" width="10.21875" style="1" customWidth="1"/>
    <col min="7939" max="7939" width="10.44140625" style="1" bestFit="1" customWidth="1"/>
    <col min="7940" max="7943" width="8.88671875" style="1"/>
    <col min="7944" max="7944" width="12.6640625" style="1" customWidth="1"/>
    <col min="7945" max="7945" width="12.21875" style="1" customWidth="1"/>
    <col min="7946" max="8192" width="8.88671875" style="1"/>
    <col min="8193" max="8193" width="28.44140625" style="1" customWidth="1"/>
    <col min="8194" max="8194" width="10.21875" style="1" customWidth="1"/>
    <col min="8195" max="8195" width="10.44140625" style="1" bestFit="1" customWidth="1"/>
    <col min="8196" max="8199" width="8.88671875" style="1"/>
    <col min="8200" max="8200" width="12.6640625" style="1" customWidth="1"/>
    <col min="8201" max="8201" width="12.21875" style="1" customWidth="1"/>
    <col min="8202" max="8448" width="8.88671875" style="1"/>
    <col min="8449" max="8449" width="28.44140625" style="1" customWidth="1"/>
    <col min="8450" max="8450" width="10.21875" style="1" customWidth="1"/>
    <col min="8451" max="8451" width="10.44140625" style="1" bestFit="1" customWidth="1"/>
    <col min="8452" max="8455" width="8.88671875" style="1"/>
    <col min="8456" max="8456" width="12.6640625" style="1" customWidth="1"/>
    <col min="8457" max="8457" width="12.21875" style="1" customWidth="1"/>
    <col min="8458" max="8704" width="8.88671875" style="1"/>
    <col min="8705" max="8705" width="28.44140625" style="1" customWidth="1"/>
    <col min="8706" max="8706" width="10.21875" style="1" customWidth="1"/>
    <col min="8707" max="8707" width="10.44140625" style="1" bestFit="1" customWidth="1"/>
    <col min="8708" max="8711" width="8.88671875" style="1"/>
    <col min="8712" max="8712" width="12.6640625" style="1" customWidth="1"/>
    <col min="8713" max="8713" width="12.21875" style="1" customWidth="1"/>
    <col min="8714" max="8960" width="8.88671875" style="1"/>
    <col min="8961" max="8961" width="28.44140625" style="1" customWidth="1"/>
    <col min="8962" max="8962" width="10.21875" style="1" customWidth="1"/>
    <col min="8963" max="8963" width="10.44140625" style="1" bestFit="1" customWidth="1"/>
    <col min="8964" max="8967" width="8.88671875" style="1"/>
    <col min="8968" max="8968" width="12.6640625" style="1" customWidth="1"/>
    <col min="8969" max="8969" width="12.21875" style="1" customWidth="1"/>
    <col min="8970" max="9216" width="8.88671875" style="1"/>
    <col min="9217" max="9217" width="28.44140625" style="1" customWidth="1"/>
    <col min="9218" max="9218" width="10.21875" style="1" customWidth="1"/>
    <col min="9219" max="9219" width="10.44140625" style="1" bestFit="1" customWidth="1"/>
    <col min="9220" max="9223" width="8.88671875" style="1"/>
    <col min="9224" max="9224" width="12.6640625" style="1" customWidth="1"/>
    <col min="9225" max="9225" width="12.21875" style="1" customWidth="1"/>
    <col min="9226" max="9472" width="8.88671875" style="1"/>
    <col min="9473" max="9473" width="28.44140625" style="1" customWidth="1"/>
    <col min="9474" max="9474" width="10.21875" style="1" customWidth="1"/>
    <col min="9475" max="9475" width="10.44140625" style="1" bestFit="1" customWidth="1"/>
    <col min="9476" max="9479" width="8.88671875" style="1"/>
    <col min="9480" max="9480" width="12.6640625" style="1" customWidth="1"/>
    <col min="9481" max="9481" width="12.21875" style="1" customWidth="1"/>
    <col min="9482" max="9728" width="8.88671875" style="1"/>
    <col min="9729" max="9729" width="28.44140625" style="1" customWidth="1"/>
    <col min="9730" max="9730" width="10.21875" style="1" customWidth="1"/>
    <col min="9731" max="9731" width="10.44140625" style="1" bestFit="1" customWidth="1"/>
    <col min="9732" max="9735" width="8.88671875" style="1"/>
    <col min="9736" max="9736" width="12.6640625" style="1" customWidth="1"/>
    <col min="9737" max="9737" width="12.21875" style="1" customWidth="1"/>
    <col min="9738" max="9984" width="8.88671875" style="1"/>
    <col min="9985" max="9985" width="28.44140625" style="1" customWidth="1"/>
    <col min="9986" max="9986" width="10.21875" style="1" customWidth="1"/>
    <col min="9987" max="9987" width="10.44140625" style="1" bestFit="1" customWidth="1"/>
    <col min="9988" max="9991" width="8.88671875" style="1"/>
    <col min="9992" max="9992" width="12.6640625" style="1" customWidth="1"/>
    <col min="9993" max="9993" width="12.21875" style="1" customWidth="1"/>
    <col min="9994" max="10240" width="8.88671875" style="1"/>
    <col min="10241" max="10241" width="28.44140625" style="1" customWidth="1"/>
    <col min="10242" max="10242" width="10.21875" style="1" customWidth="1"/>
    <col min="10243" max="10243" width="10.44140625" style="1" bestFit="1" customWidth="1"/>
    <col min="10244" max="10247" width="8.88671875" style="1"/>
    <col min="10248" max="10248" width="12.6640625" style="1" customWidth="1"/>
    <col min="10249" max="10249" width="12.21875" style="1" customWidth="1"/>
    <col min="10250" max="10496" width="8.88671875" style="1"/>
    <col min="10497" max="10497" width="28.44140625" style="1" customWidth="1"/>
    <col min="10498" max="10498" width="10.21875" style="1" customWidth="1"/>
    <col min="10499" max="10499" width="10.44140625" style="1" bestFit="1" customWidth="1"/>
    <col min="10500" max="10503" width="8.88671875" style="1"/>
    <col min="10504" max="10504" width="12.6640625" style="1" customWidth="1"/>
    <col min="10505" max="10505" width="12.21875" style="1" customWidth="1"/>
    <col min="10506" max="10752" width="8.88671875" style="1"/>
    <col min="10753" max="10753" width="28.44140625" style="1" customWidth="1"/>
    <col min="10754" max="10754" width="10.21875" style="1" customWidth="1"/>
    <col min="10755" max="10755" width="10.44140625" style="1" bestFit="1" customWidth="1"/>
    <col min="10756" max="10759" width="8.88671875" style="1"/>
    <col min="10760" max="10760" width="12.6640625" style="1" customWidth="1"/>
    <col min="10761" max="10761" width="12.21875" style="1" customWidth="1"/>
    <col min="10762" max="11008" width="8.88671875" style="1"/>
    <col min="11009" max="11009" width="28.44140625" style="1" customWidth="1"/>
    <col min="11010" max="11010" width="10.21875" style="1" customWidth="1"/>
    <col min="11011" max="11011" width="10.44140625" style="1" bestFit="1" customWidth="1"/>
    <col min="11012" max="11015" width="8.88671875" style="1"/>
    <col min="11016" max="11016" width="12.6640625" style="1" customWidth="1"/>
    <col min="11017" max="11017" width="12.21875" style="1" customWidth="1"/>
    <col min="11018" max="11264" width="8.88671875" style="1"/>
    <col min="11265" max="11265" width="28.44140625" style="1" customWidth="1"/>
    <col min="11266" max="11266" width="10.21875" style="1" customWidth="1"/>
    <col min="11267" max="11267" width="10.44140625" style="1" bestFit="1" customWidth="1"/>
    <col min="11268" max="11271" width="8.88671875" style="1"/>
    <col min="11272" max="11272" width="12.6640625" style="1" customWidth="1"/>
    <col min="11273" max="11273" width="12.21875" style="1" customWidth="1"/>
    <col min="11274" max="11520" width="8.88671875" style="1"/>
    <col min="11521" max="11521" width="28.44140625" style="1" customWidth="1"/>
    <col min="11522" max="11522" width="10.21875" style="1" customWidth="1"/>
    <col min="11523" max="11523" width="10.44140625" style="1" bestFit="1" customWidth="1"/>
    <col min="11524" max="11527" width="8.88671875" style="1"/>
    <col min="11528" max="11528" width="12.6640625" style="1" customWidth="1"/>
    <col min="11529" max="11529" width="12.21875" style="1" customWidth="1"/>
    <col min="11530" max="11776" width="8.88671875" style="1"/>
    <col min="11777" max="11777" width="28.44140625" style="1" customWidth="1"/>
    <col min="11778" max="11778" width="10.21875" style="1" customWidth="1"/>
    <col min="11779" max="11779" width="10.44140625" style="1" bestFit="1" customWidth="1"/>
    <col min="11780" max="11783" width="8.88671875" style="1"/>
    <col min="11784" max="11784" width="12.6640625" style="1" customWidth="1"/>
    <col min="11785" max="11785" width="12.21875" style="1" customWidth="1"/>
    <col min="11786" max="12032" width="8.88671875" style="1"/>
    <col min="12033" max="12033" width="28.44140625" style="1" customWidth="1"/>
    <col min="12034" max="12034" width="10.21875" style="1" customWidth="1"/>
    <col min="12035" max="12035" width="10.44140625" style="1" bestFit="1" customWidth="1"/>
    <col min="12036" max="12039" width="8.88671875" style="1"/>
    <col min="12040" max="12040" width="12.6640625" style="1" customWidth="1"/>
    <col min="12041" max="12041" width="12.21875" style="1" customWidth="1"/>
    <col min="12042" max="12288" width="8.88671875" style="1"/>
    <col min="12289" max="12289" width="28.44140625" style="1" customWidth="1"/>
    <col min="12290" max="12290" width="10.21875" style="1" customWidth="1"/>
    <col min="12291" max="12291" width="10.44140625" style="1" bestFit="1" customWidth="1"/>
    <col min="12292" max="12295" width="8.88671875" style="1"/>
    <col min="12296" max="12296" width="12.6640625" style="1" customWidth="1"/>
    <col min="12297" max="12297" width="12.21875" style="1" customWidth="1"/>
    <col min="12298" max="12544" width="8.88671875" style="1"/>
    <col min="12545" max="12545" width="28.44140625" style="1" customWidth="1"/>
    <col min="12546" max="12546" width="10.21875" style="1" customWidth="1"/>
    <col min="12547" max="12547" width="10.44140625" style="1" bestFit="1" customWidth="1"/>
    <col min="12548" max="12551" width="8.88671875" style="1"/>
    <col min="12552" max="12552" width="12.6640625" style="1" customWidth="1"/>
    <col min="12553" max="12553" width="12.21875" style="1" customWidth="1"/>
    <col min="12554" max="12800" width="8.88671875" style="1"/>
    <col min="12801" max="12801" width="28.44140625" style="1" customWidth="1"/>
    <col min="12802" max="12802" width="10.21875" style="1" customWidth="1"/>
    <col min="12803" max="12803" width="10.44140625" style="1" bestFit="1" customWidth="1"/>
    <col min="12804" max="12807" width="8.88671875" style="1"/>
    <col min="12808" max="12808" width="12.6640625" style="1" customWidth="1"/>
    <col min="12809" max="12809" width="12.21875" style="1" customWidth="1"/>
    <col min="12810" max="13056" width="8.88671875" style="1"/>
    <col min="13057" max="13057" width="28.44140625" style="1" customWidth="1"/>
    <col min="13058" max="13058" width="10.21875" style="1" customWidth="1"/>
    <col min="13059" max="13059" width="10.44140625" style="1" bestFit="1" customWidth="1"/>
    <col min="13060" max="13063" width="8.88671875" style="1"/>
    <col min="13064" max="13064" width="12.6640625" style="1" customWidth="1"/>
    <col min="13065" max="13065" width="12.21875" style="1" customWidth="1"/>
    <col min="13066" max="13312" width="8.88671875" style="1"/>
    <col min="13313" max="13313" width="28.44140625" style="1" customWidth="1"/>
    <col min="13314" max="13314" width="10.21875" style="1" customWidth="1"/>
    <col min="13315" max="13315" width="10.44140625" style="1" bestFit="1" customWidth="1"/>
    <col min="13316" max="13319" width="8.88671875" style="1"/>
    <col min="13320" max="13320" width="12.6640625" style="1" customWidth="1"/>
    <col min="13321" max="13321" width="12.21875" style="1" customWidth="1"/>
    <col min="13322" max="13568" width="8.88671875" style="1"/>
    <col min="13569" max="13569" width="28.44140625" style="1" customWidth="1"/>
    <col min="13570" max="13570" width="10.21875" style="1" customWidth="1"/>
    <col min="13571" max="13571" width="10.44140625" style="1" bestFit="1" customWidth="1"/>
    <col min="13572" max="13575" width="8.88671875" style="1"/>
    <col min="13576" max="13576" width="12.6640625" style="1" customWidth="1"/>
    <col min="13577" max="13577" width="12.21875" style="1" customWidth="1"/>
    <col min="13578" max="13824" width="8.88671875" style="1"/>
    <col min="13825" max="13825" width="28.44140625" style="1" customWidth="1"/>
    <col min="13826" max="13826" width="10.21875" style="1" customWidth="1"/>
    <col min="13827" max="13827" width="10.44140625" style="1" bestFit="1" customWidth="1"/>
    <col min="13828" max="13831" width="8.88671875" style="1"/>
    <col min="13832" max="13832" width="12.6640625" style="1" customWidth="1"/>
    <col min="13833" max="13833" width="12.21875" style="1" customWidth="1"/>
    <col min="13834" max="14080" width="8.88671875" style="1"/>
    <col min="14081" max="14081" width="28.44140625" style="1" customWidth="1"/>
    <col min="14082" max="14082" width="10.21875" style="1" customWidth="1"/>
    <col min="14083" max="14083" width="10.44140625" style="1" bestFit="1" customWidth="1"/>
    <col min="14084" max="14087" width="8.88671875" style="1"/>
    <col min="14088" max="14088" width="12.6640625" style="1" customWidth="1"/>
    <col min="14089" max="14089" width="12.21875" style="1" customWidth="1"/>
    <col min="14090" max="14336" width="8.88671875" style="1"/>
    <col min="14337" max="14337" width="28.44140625" style="1" customWidth="1"/>
    <col min="14338" max="14338" width="10.21875" style="1" customWidth="1"/>
    <col min="14339" max="14339" width="10.44140625" style="1" bestFit="1" customWidth="1"/>
    <col min="14340" max="14343" width="8.88671875" style="1"/>
    <col min="14344" max="14344" width="12.6640625" style="1" customWidth="1"/>
    <col min="14345" max="14345" width="12.21875" style="1" customWidth="1"/>
    <col min="14346" max="14592" width="8.88671875" style="1"/>
    <col min="14593" max="14593" width="28.44140625" style="1" customWidth="1"/>
    <col min="14594" max="14594" width="10.21875" style="1" customWidth="1"/>
    <col min="14595" max="14595" width="10.44140625" style="1" bestFit="1" customWidth="1"/>
    <col min="14596" max="14599" width="8.88671875" style="1"/>
    <col min="14600" max="14600" width="12.6640625" style="1" customWidth="1"/>
    <col min="14601" max="14601" width="12.21875" style="1" customWidth="1"/>
    <col min="14602" max="14848" width="8.88671875" style="1"/>
    <col min="14849" max="14849" width="28.44140625" style="1" customWidth="1"/>
    <col min="14850" max="14850" width="10.21875" style="1" customWidth="1"/>
    <col min="14851" max="14851" width="10.44140625" style="1" bestFit="1" customWidth="1"/>
    <col min="14852" max="14855" width="8.88671875" style="1"/>
    <col min="14856" max="14856" width="12.6640625" style="1" customWidth="1"/>
    <col min="14857" max="14857" width="12.21875" style="1" customWidth="1"/>
    <col min="14858" max="15104" width="8.88671875" style="1"/>
    <col min="15105" max="15105" width="28.44140625" style="1" customWidth="1"/>
    <col min="15106" max="15106" width="10.21875" style="1" customWidth="1"/>
    <col min="15107" max="15107" width="10.44140625" style="1" bestFit="1" customWidth="1"/>
    <col min="15108" max="15111" width="8.88671875" style="1"/>
    <col min="15112" max="15112" width="12.6640625" style="1" customWidth="1"/>
    <col min="15113" max="15113" width="12.21875" style="1" customWidth="1"/>
    <col min="15114" max="15360" width="8.88671875" style="1"/>
    <col min="15361" max="15361" width="28.44140625" style="1" customWidth="1"/>
    <col min="15362" max="15362" width="10.21875" style="1" customWidth="1"/>
    <col min="15363" max="15363" width="10.44140625" style="1" bestFit="1" customWidth="1"/>
    <col min="15364" max="15367" width="8.88671875" style="1"/>
    <col min="15368" max="15368" width="12.6640625" style="1" customWidth="1"/>
    <col min="15369" max="15369" width="12.21875" style="1" customWidth="1"/>
    <col min="15370" max="15616" width="8.88671875" style="1"/>
    <col min="15617" max="15617" width="28.44140625" style="1" customWidth="1"/>
    <col min="15618" max="15618" width="10.21875" style="1" customWidth="1"/>
    <col min="15619" max="15619" width="10.44140625" style="1" bestFit="1" customWidth="1"/>
    <col min="15620" max="15623" width="8.88671875" style="1"/>
    <col min="15624" max="15624" width="12.6640625" style="1" customWidth="1"/>
    <col min="15625" max="15625" width="12.21875" style="1" customWidth="1"/>
    <col min="15626" max="15872" width="8.88671875" style="1"/>
    <col min="15873" max="15873" width="28.44140625" style="1" customWidth="1"/>
    <col min="15874" max="15874" width="10.21875" style="1" customWidth="1"/>
    <col min="15875" max="15875" width="10.44140625" style="1" bestFit="1" customWidth="1"/>
    <col min="15876" max="15879" width="8.88671875" style="1"/>
    <col min="15880" max="15880" width="12.6640625" style="1" customWidth="1"/>
    <col min="15881" max="15881" width="12.21875" style="1" customWidth="1"/>
    <col min="15882" max="16128" width="8.88671875" style="1"/>
    <col min="16129" max="16129" width="28.44140625" style="1" customWidth="1"/>
    <col min="16130" max="16130" width="10.21875" style="1" customWidth="1"/>
    <col min="16131" max="16131" width="10.44140625" style="1" bestFit="1" customWidth="1"/>
    <col min="16132" max="16135" width="8.88671875" style="1"/>
    <col min="16136" max="16136" width="12.6640625" style="1" customWidth="1"/>
    <col min="16137" max="16137" width="12.21875" style="1" customWidth="1"/>
    <col min="16138" max="16384" width="8.88671875" style="1"/>
  </cols>
  <sheetData>
    <row r="7" spans="8:10">
      <c r="H7" s="78"/>
      <c r="I7" s="78" t="s">
        <v>186</v>
      </c>
      <c r="J7" s="79"/>
    </row>
    <row r="8" spans="8:10">
      <c r="H8" s="80" t="s">
        <v>187</v>
      </c>
      <c r="I8" s="81">
        <v>406</v>
      </c>
      <c r="J8" s="82">
        <f>SUM(J9:J23)</f>
        <v>99.999999999999986</v>
      </c>
    </row>
    <row r="9" spans="8:10">
      <c r="H9" s="83" t="s">
        <v>188</v>
      </c>
      <c r="I9" s="81">
        <v>61</v>
      </c>
      <c r="J9" s="82">
        <f t="shared" ref="J9:J23" si="0">I9/$I$8*100</f>
        <v>15.024630541871922</v>
      </c>
    </row>
    <row r="10" spans="8:10">
      <c r="H10" s="83" t="s">
        <v>189</v>
      </c>
      <c r="I10" s="81">
        <v>56</v>
      </c>
      <c r="J10" s="82">
        <f t="shared" si="0"/>
        <v>13.793103448275861</v>
      </c>
    </row>
    <row r="11" spans="8:10">
      <c r="H11" s="83" t="s">
        <v>190</v>
      </c>
      <c r="I11" s="81">
        <v>38</v>
      </c>
      <c r="J11" s="82">
        <f t="shared" si="0"/>
        <v>9.3596059113300498</v>
      </c>
    </row>
    <row r="12" spans="8:10">
      <c r="H12" s="84" t="s">
        <v>191</v>
      </c>
      <c r="I12" s="81">
        <v>39</v>
      </c>
      <c r="J12" s="82">
        <f t="shared" si="0"/>
        <v>9.6059113300492598</v>
      </c>
    </row>
    <row r="13" spans="8:10">
      <c r="H13" s="83" t="s">
        <v>192</v>
      </c>
      <c r="I13" s="81">
        <v>35</v>
      </c>
      <c r="J13" s="82">
        <f t="shared" si="0"/>
        <v>8.6206896551724146</v>
      </c>
    </row>
    <row r="14" spans="8:10">
      <c r="H14" s="83" t="s">
        <v>193</v>
      </c>
      <c r="I14" s="81">
        <v>27</v>
      </c>
      <c r="J14" s="82">
        <f t="shared" si="0"/>
        <v>6.6502463054187197</v>
      </c>
    </row>
    <row r="15" spans="8:10">
      <c r="H15" s="83" t="s">
        <v>194</v>
      </c>
      <c r="I15" s="81">
        <v>20</v>
      </c>
      <c r="J15" s="82">
        <f t="shared" si="0"/>
        <v>4.9261083743842367</v>
      </c>
    </row>
    <row r="16" spans="8:10">
      <c r="H16" s="83" t="s">
        <v>195</v>
      </c>
      <c r="I16" s="81">
        <v>20</v>
      </c>
      <c r="J16" s="82">
        <f t="shared" si="0"/>
        <v>4.9261083743842367</v>
      </c>
    </row>
    <row r="17" spans="8:10">
      <c r="H17" s="85" t="s">
        <v>196</v>
      </c>
      <c r="I17" s="81">
        <v>15</v>
      </c>
      <c r="J17" s="82">
        <f t="shared" si="0"/>
        <v>3.6945812807881775</v>
      </c>
    </row>
    <row r="18" spans="8:10">
      <c r="H18" s="83" t="s">
        <v>197</v>
      </c>
      <c r="I18" s="81">
        <v>16</v>
      </c>
      <c r="J18" s="82">
        <f t="shared" si="0"/>
        <v>3.9408866995073892</v>
      </c>
    </row>
    <row r="19" spans="8:10">
      <c r="H19" s="83" t="s">
        <v>198</v>
      </c>
      <c r="I19" s="81">
        <v>13</v>
      </c>
      <c r="J19" s="82">
        <f t="shared" si="0"/>
        <v>3.201970443349754</v>
      </c>
    </row>
    <row r="20" spans="8:10">
      <c r="H20" s="83" t="s">
        <v>199</v>
      </c>
      <c r="I20" s="81">
        <v>10</v>
      </c>
      <c r="J20" s="82">
        <f t="shared" si="0"/>
        <v>2.4630541871921183</v>
      </c>
    </row>
    <row r="21" spans="8:10">
      <c r="H21" s="83" t="s">
        <v>200</v>
      </c>
      <c r="I21" s="81">
        <v>8</v>
      </c>
      <c r="J21" s="82">
        <f t="shared" si="0"/>
        <v>1.9704433497536946</v>
      </c>
    </row>
    <row r="22" spans="8:10">
      <c r="H22" s="83" t="s">
        <v>201</v>
      </c>
      <c r="I22" s="81">
        <v>7</v>
      </c>
      <c r="J22" s="82">
        <f t="shared" si="0"/>
        <v>1.7241379310344827</v>
      </c>
    </row>
    <row r="23" spans="8:10">
      <c r="H23" s="83" t="s">
        <v>202</v>
      </c>
      <c r="I23" s="81">
        <v>41</v>
      </c>
      <c r="J23" s="82">
        <f t="shared" si="0"/>
        <v>10.098522167487685</v>
      </c>
    </row>
    <row r="35" spans="8:10">
      <c r="H35" s="78"/>
      <c r="I35" s="78" t="s">
        <v>203</v>
      </c>
    </row>
    <row r="36" spans="8:10">
      <c r="H36" s="80" t="s">
        <v>187</v>
      </c>
      <c r="I36" s="86">
        <v>13765</v>
      </c>
      <c r="J36" s="82">
        <f>SUM(J37:J51)</f>
        <v>100</v>
      </c>
    </row>
    <row r="37" spans="8:10">
      <c r="H37" s="83" t="s">
        <v>197</v>
      </c>
      <c r="I37" s="86">
        <v>1824</v>
      </c>
      <c r="J37" s="82">
        <f>ROUND(I37/$I$36*100,1)</f>
        <v>13.3</v>
      </c>
    </row>
    <row r="38" spans="8:10">
      <c r="H38" s="83" t="s">
        <v>190</v>
      </c>
      <c r="I38" s="86">
        <v>1762</v>
      </c>
      <c r="J38" s="82">
        <f t="shared" ref="J38:J51" si="1">ROUND(I38/$I$36*100,1)</f>
        <v>12.8</v>
      </c>
    </row>
    <row r="39" spans="8:10">
      <c r="H39" s="83" t="s">
        <v>192</v>
      </c>
      <c r="I39" s="86">
        <v>1670</v>
      </c>
      <c r="J39" s="82">
        <f t="shared" si="1"/>
        <v>12.1</v>
      </c>
    </row>
    <row r="40" spans="8:10">
      <c r="H40" s="83" t="s">
        <v>189</v>
      </c>
      <c r="I40" s="86">
        <v>1174</v>
      </c>
      <c r="J40" s="82">
        <f t="shared" si="1"/>
        <v>8.5</v>
      </c>
    </row>
    <row r="41" spans="8:10">
      <c r="H41" s="83" t="s">
        <v>198</v>
      </c>
      <c r="I41" s="86">
        <v>1068</v>
      </c>
      <c r="J41" s="82">
        <f t="shared" si="1"/>
        <v>7.8</v>
      </c>
    </row>
    <row r="42" spans="8:10">
      <c r="H42" s="83" t="s">
        <v>202</v>
      </c>
      <c r="I42" s="86">
        <v>1020</v>
      </c>
      <c r="J42" s="87">
        <v>7.3</v>
      </c>
    </row>
    <row r="43" spans="8:10">
      <c r="H43" s="83" t="s">
        <v>199</v>
      </c>
      <c r="I43" s="86">
        <v>1001</v>
      </c>
      <c r="J43" s="82">
        <f t="shared" si="1"/>
        <v>7.3</v>
      </c>
    </row>
    <row r="44" spans="8:10">
      <c r="H44" s="83" t="s">
        <v>191</v>
      </c>
      <c r="I44" s="86">
        <v>880</v>
      </c>
      <c r="J44" s="82">
        <f t="shared" si="1"/>
        <v>6.4</v>
      </c>
    </row>
    <row r="45" spans="8:10">
      <c r="H45" s="83" t="s">
        <v>194</v>
      </c>
      <c r="I45" s="86">
        <v>736</v>
      </c>
      <c r="J45" s="82">
        <f t="shared" si="1"/>
        <v>5.3</v>
      </c>
    </row>
    <row r="46" spans="8:10">
      <c r="H46" s="85" t="s">
        <v>204</v>
      </c>
      <c r="I46" s="86">
        <v>712</v>
      </c>
      <c r="J46" s="82">
        <f t="shared" si="1"/>
        <v>5.2</v>
      </c>
    </row>
    <row r="47" spans="8:10">
      <c r="H47" s="83" t="s">
        <v>188</v>
      </c>
      <c r="I47" s="86">
        <v>699</v>
      </c>
      <c r="J47" s="82">
        <f t="shared" si="1"/>
        <v>5.0999999999999996</v>
      </c>
    </row>
    <row r="48" spans="8:10">
      <c r="H48" s="83" t="s">
        <v>205</v>
      </c>
      <c r="I48" s="86">
        <v>396</v>
      </c>
      <c r="J48" s="82">
        <f t="shared" si="1"/>
        <v>2.9</v>
      </c>
    </row>
    <row r="49" spans="8:10">
      <c r="H49" s="83" t="s">
        <v>193</v>
      </c>
      <c r="I49" s="86">
        <v>304</v>
      </c>
      <c r="J49" s="82">
        <f t="shared" si="1"/>
        <v>2.2000000000000002</v>
      </c>
    </row>
    <row r="50" spans="8:10">
      <c r="H50" s="83" t="s">
        <v>196</v>
      </c>
      <c r="I50" s="86">
        <v>289</v>
      </c>
      <c r="J50" s="82">
        <f t="shared" si="1"/>
        <v>2.1</v>
      </c>
    </row>
    <row r="51" spans="8:10">
      <c r="H51" s="83" t="s">
        <v>206</v>
      </c>
      <c r="I51" s="86">
        <v>230</v>
      </c>
      <c r="J51" s="82">
        <f t="shared" si="1"/>
        <v>1.7</v>
      </c>
    </row>
    <row r="52" spans="8:10">
      <c r="J52" s="29"/>
    </row>
    <row r="60" spans="8:10" hidden="1">
      <c r="H60" s="78"/>
      <c r="I60" s="88" t="s">
        <v>207</v>
      </c>
    </row>
    <row r="61" spans="8:10" hidden="1">
      <c r="H61" s="80" t="s">
        <v>187</v>
      </c>
      <c r="I61" s="86">
        <v>38209609</v>
      </c>
      <c r="J61" s="82">
        <f>SUM(J62:J74)</f>
        <v>100</v>
      </c>
    </row>
    <row r="62" spans="8:10" hidden="1">
      <c r="H62" s="83" t="s">
        <v>208</v>
      </c>
      <c r="I62" s="89">
        <v>6687202</v>
      </c>
      <c r="J62" s="82">
        <f>ROUND(I62/$I$61*100,1)</f>
        <v>17.5</v>
      </c>
    </row>
    <row r="63" spans="8:10" hidden="1">
      <c r="H63" s="85" t="s">
        <v>197</v>
      </c>
      <c r="I63" s="89">
        <v>5782754</v>
      </c>
      <c r="J63" s="82">
        <f t="shared" ref="J63:J74" si="2">ROUND(I63/$I$61*100,1)</f>
        <v>15.1</v>
      </c>
    </row>
    <row r="64" spans="8:10" hidden="1">
      <c r="H64" s="83" t="s">
        <v>209</v>
      </c>
      <c r="I64" s="89">
        <v>3438016</v>
      </c>
      <c r="J64" s="82">
        <f t="shared" si="2"/>
        <v>9</v>
      </c>
    </row>
    <row r="65" spans="8:10" hidden="1">
      <c r="H65" s="83" t="s">
        <v>199</v>
      </c>
      <c r="I65" s="89">
        <v>2786016</v>
      </c>
      <c r="J65" s="82">
        <f t="shared" si="2"/>
        <v>7.3</v>
      </c>
    </row>
    <row r="66" spans="8:10" hidden="1">
      <c r="H66" s="83" t="s">
        <v>210</v>
      </c>
      <c r="I66" s="89">
        <v>2561856</v>
      </c>
      <c r="J66" s="82">
        <f t="shared" si="2"/>
        <v>6.7</v>
      </c>
    </row>
    <row r="67" spans="8:10" hidden="1">
      <c r="H67" s="83" t="s">
        <v>211</v>
      </c>
      <c r="I67" s="89">
        <v>2525517</v>
      </c>
      <c r="J67" s="82">
        <f t="shared" si="2"/>
        <v>6.6</v>
      </c>
    </row>
    <row r="68" spans="8:10" hidden="1">
      <c r="H68" s="83" t="s">
        <v>189</v>
      </c>
      <c r="I68" s="89">
        <v>2437290</v>
      </c>
      <c r="J68" s="82">
        <f t="shared" si="2"/>
        <v>6.4</v>
      </c>
    </row>
    <row r="69" spans="8:10" hidden="1">
      <c r="H69" s="83" t="s">
        <v>204</v>
      </c>
      <c r="I69" s="89">
        <v>2067411</v>
      </c>
      <c r="J69" s="82">
        <f t="shared" si="2"/>
        <v>5.4</v>
      </c>
    </row>
    <row r="70" spans="8:10" hidden="1">
      <c r="H70" s="83" t="s">
        <v>194</v>
      </c>
      <c r="I70" s="89">
        <v>1251580</v>
      </c>
      <c r="J70" s="82">
        <f t="shared" si="2"/>
        <v>3.3</v>
      </c>
    </row>
    <row r="71" spans="8:10" hidden="1">
      <c r="H71" s="83" t="s">
        <v>212</v>
      </c>
      <c r="I71" s="89">
        <v>1160373</v>
      </c>
      <c r="J71" s="82">
        <f t="shared" si="2"/>
        <v>3</v>
      </c>
    </row>
    <row r="72" spans="8:10" hidden="1">
      <c r="H72" s="83" t="s">
        <v>188</v>
      </c>
      <c r="I72" s="89">
        <v>994678</v>
      </c>
      <c r="J72" s="82">
        <f t="shared" si="2"/>
        <v>2.6</v>
      </c>
    </row>
    <row r="73" spans="8:10" hidden="1">
      <c r="H73" s="83" t="s">
        <v>195</v>
      </c>
      <c r="I73" s="89">
        <v>989102</v>
      </c>
      <c r="J73" s="82">
        <f t="shared" si="2"/>
        <v>2.6</v>
      </c>
    </row>
    <row r="74" spans="8:10" hidden="1">
      <c r="H74" s="83" t="s">
        <v>202</v>
      </c>
      <c r="I74" s="89">
        <v>5527814</v>
      </c>
      <c r="J74" s="82">
        <f t="shared" si="2"/>
        <v>14.5</v>
      </c>
    </row>
    <row r="75" spans="8:10" hidden="1">
      <c r="I75" s="90"/>
      <c r="J75" s="91"/>
    </row>
    <row r="76" spans="8:10" hidden="1">
      <c r="H76" s="395" t="s">
        <v>213</v>
      </c>
      <c r="I76" s="395"/>
      <c r="J76" s="395"/>
    </row>
    <row r="77" spans="8:10" hidden="1"/>
    <row r="78" spans="8:10" hidden="1"/>
    <row r="79" spans="8:10" hidden="1"/>
    <row r="80" spans="8:10" hidden="1"/>
    <row r="81" spans="5:5" hidden="1"/>
    <row r="82" spans="5:5" hidden="1"/>
    <row r="83" spans="5:5" hidden="1"/>
    <row r="84" spans="5:5" hidden="1"/>
    <row r="85" spans="5:5" hidden="1"/>
    <row r="86" spans="5:5" hidden="1"/>
    <row r="87" spans="5:5" hidden="1"/>
    <row r="88" spans="5:5" hidden="1"/>
    <row r="89" spans="5:5" ht="12" hidden="1" customHeight="1"/>
    <row r="90" spans="5:5" ht="12" hidden="1" customHeight="1"/>
    <row r="91" spans="5:5" ht="12" hidden="1" customHeight="1"/>
    <row r="92" spans="5:5" ht="12" hidden="1" customHeight="1"/>
    <row r="93" spans="5:5" ht="12" hidden="1" customHeight="1"/>
    <row r="94" spans="5:5" ht="12" hidden="1" customHeight="1"/>
    <row r="95" spans="5:5" ht="12" hidden="1" customHeight="1"/>
    <row r="96" spans="5:5" ht="12" hidden="1" customHeight="1">
      <c r="E96" s="83"/>
    </row>
    <row r="97" spans="2:4" ht="12" hidden="1" customHeight="1"/>
    <row r="98" spans="2:4" ht="12" customHeight="1"/>
    <row r="99" spans="2:4" ht="12" customHeight="1">
      <c r="D99" s="60"/>
    </row>
    <row r="100" spans="2:4">
      <c r="B100" s="60"/>
      <c r="C100" s="60"/>
    </row>
    <row r="105" spans="2:4" ht="12" customHeight="1"/>
    <row r="121" spans="2:2">
      <c r="B121" s="60"/>
    </row>
    <row r="141" spans="2:2">
      <c r="B141" s="92"/>
    </row>
  </sheetData>
  <mergeCells count="1">
    <mergeCell ref="H76:J76"/>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6"/>
  <sheetViews>
    <sheetView zoomScaleNormal="100" workbookViewId="0">
      <selection activeCell="I35" sqref="I35"/>
    </sheetView>
  </sheetViews>
  <sheetFormatPr defaultRowHeight="13.2"/>
  <cols>
    <col min="1" max="1" width="10" style="1" customWidth="1"/>
    <col min="2" max="2" width="10.6640625" style="1" customWidth="1"/>
    <col min="3" max="3" width="12" style="1" customWidth="1"/>
    <col min="4" max="4" width="15.6640625" style="1" customWidth="1"/>
    <col min="5" max="5" width="11" style="1" customWidth="1"/>
    <col min="6" max="6" width="8.88671875" style="1"/>
    <col min="7" max="7" width="18.33203125" style="1" customWidth="1"/>
    <col min="8" max="256" width="8.88671875" style="1"/>
    <col min="257" max="257" width="10" style="1" customWidth="1"/>
    <col min="258" max="258" width="10.6640625" style="1" customWidth="1"/>
    <col min="259" max="259" width="12" style="1" customWidth="1"/>
    <col min="260" max="260" width="15.6640625" style="1" customWidth="1"/>
    <col min="261" max="261" width="11" style="1" customWidth="1"/>
    <col min="262" max="262" width="8.88671875" style="1"/>
    <col min="263" max="263" width="18.33203125" style="1" customWidth="1"/>
    <col min="264" max="512" width="8.88671875" style="1"/>
    <col min="513" max="513" width="10" style="1" customWidth="1"/>
    <col min="514" max="514" width="10.6640625" style="1" customWidth="1"/>
    <col min="515" max="515" width="12" style="1" customWidth="1"/>
    <col min="516" max="516" width="15.6640625" style="1" customWidth="1"/>
    <col min="517" max="517" width="11" style="1" customWidth="1"/>
    <col min="518" max="518" width="8.88671875" style="1"/>
    <col min="519" max="519" width="18.33203125" style="1" customWidth="1"/>
    <col min="520" max="768" width="8.88671875" style="1"/>
    <col min="769" max="769" width="10" style="1" customWidth="1"/>
    <col min="770" max="770" width="10.6640625" style="1" customWidth="1"/>
    <col min="771" max="771" width="12" style="1" customWidth="1"/>
    <col min="772" max="772" width="15.6640625" style="1" customWidth="1"/>
    <col min="773" max="773" width="11" style="1" customWidth="1"/>
    <col min="774" max="774" width="8.88671875" style="1"/>
    <col min="775" max="775" width="18.33203125" style="1" customWidth="1"/>
    <col min="776" max="1024" width="8.88671875" style="1"/>
    <col min="1025" max="1025" width="10" style="1" customWidth="1"/>
    <col min="1026" max="1026" width="10.6640625" style="1" customWidth="1"/>
    <col min="1027" max="1027" width="12" style="1" customWidth="1"/>
    <col min="1028" max="1028" width="15.6640625" style="1" customWidth="1"/>
    <col min="1029" max="1029" width="11" style="1" customWidth="1"/>
    <col min="1030" max="1030" width="8.88671875" style="1"/>
    <col min="1031" max="1031" width="18.33203125" style="1" customWidth="1"/>
    <col min="1032" max="1280" width="8.88671875" style="1"/>
    <col min="1281" max="1281" width="10" style="1" customWidth="1"/>
    <col min="1282" max="1282" width="10.6640625" style="1" customWidth="1"/>
    <col min="1283" max="1283" width="12" style="1" customWidth="1"/>
    <col min="1284" max="1284" width="15.6640625" style="1" customWidth="1"/>
    <col min="1285" max="1285" width="11" style="1" customWidth="1"/>
    <col min="1286" max="1286" width="8.88671875" style="1"/>
    <col min="1287" max="1287" width="18.33203125" style="1" customWidth="1"/>
    <col min="1288" max="1536" width="8.88671875" style="1"/>
    <col min="1537" max="1537" width="10" style="1" customWidth="1"/>
    <col min="1538" max="1538" width="10.6640625" style="1" customWidth="1"/>
    <col min="1539" max="1539" width="12" style="1" customWidth="1"/>
    <col min="1540" max="1540" width="15.6640625" style="1" customWidth="1"/>
    <col min="1541" max="1541" width="11" style="1" customWidth="1"/>
    <col min="1542" max="1542" width="8.88671875" style="1"/>
    <col min="1543" max="1543" width="18.33203125" style="1" customWidth="1"/>
    <col min="1544" max="1792" width="8.88671875" style="1"/>
    <col min="1793" max="1793" width="10" style="1" customWidth="1"/>
    <col min="1794" max="1794" width="10.6640625" style="1" customWidth="1"/>
    <col min="1795" max="1795" width="12" style="1" customWidth="1"/>
    <col min="1796" max="1796" width="15.6640625" style="1" customWidth="1"/>
    <col min="1797" max="1797" width="11" style="1" customWidth="1"/>
    <col min="1798" max="1798" width="8.88671875" style="1"/>
    <col min="1799" max="1799" width="18.33203125" style="1" customWidth="1"/>
    <col min="1800" max="2048" width="8.88671875" style="1"/>
    <col min="2049" max="2049" width="10" style="1" customWidth="1"/>
    <col min="2050" max="2050" width="10.6640625" style="1" customWidth="1"/>
    <col min="2051" max="2051" width="12" style="1" customWidth="1"/>
    <col min="2052" max="2052" width="15.6640625" style="1" customWidth="1"/>
    <col min="2053" max="2053" width="11" style="1" customWidth="1"/>
    <col min="2054" max="2054" width="8.88671875" style="1"/>
    <col min="2055" max="2055" width="18.33203125" style="1" customWidth="1"/>
    <col min="2056" max="2304" width="8.88671875" style="1"/>
    <col min="2305" max="2305" width="10" style="1" customWidth="1"/>
    <col min="2306" max="2306" width="10.6640625" style="1" customWidth="1"/>
    <col min="2307" max="2307" width="12" style="1" customWidth="1"/>
    <col min="2308" max="2308" width="15.6640625" style="1" customWidth="1"/>
    <col min="2309" max="2309" width="11" style="1" customWidth="1"/>
    <col min="2310" max="2310" width="8.88671875" style="1"/>
    <col min="2311" max="2311" width="18.33203125" style="1" customWidth="1"/>
    <col min="2312" max="2560" width="8.88671875" style="1"/>
    <col min="2561" max="2561" width="10" style="1" customWidth="1"/>
    <col min="2562" max="2562" width="10.6640625" style="1" customWidth="1"/>
    <col min="2563" max="2563" width="12" style="1" customWidth="1"/>
    <col min="2564" max="2564" width="15.6640625" style="1" customWidth="1"/>
    <col min="2565" max="2565" width="11" style="1" customWidth="1"/>
    <col min="2566" max="2566" width="8.88671875" style="1"/>
    <col min="2567" max="2567" width="18.33203125" style="1" customWidth="1"/>
    <col min="2568" max="2816" width="8.88671875" style="1"/>
    <col min="2817" max="2817" width="10" style="1" customWidth="1"/>
    <col min="2818" max="2818" width="10.6640625" style="1" customWidth="1"/>
    <col min="2819" max="2819" width="12" style="1" customWidth="1"/>
    <col min="2820" max="2820" width="15.6640625" style="1" customWidth="1"/>
    <col min="2821" max="2821" width="11" style="1" customWidth="1"/>
    <col min="2822" max="2822" width="8.88671875" style="1"/>
    <col min="2823" max="2823" width="18.33203125" style="1" customWidth="1"/>
    <col min="2824" max="3072" width="8.88671875" style="1"/>
    <col min="3073" max="3073" width="10" style="1" customWidth="1"/>
    <col min="3074" max="3074" width="10.6640625" style="1" customWidth="1"/>
    <col min="3075" max="3075" width="12" style="1" customWidth="1"/>
    <col min="3076" max="3076" width="15.6640625" style="1" customWidth="1"/>
    <col min="3077" max="3077" width="11" style="1" customWidth="1"/>
    <col min="3078" max="3078" width="8.88671875" style="1"/>
    <col min="3079" max="3079" width="18.33203125" style="1" customWidth="1"/>
    <col min="3080" max="3328" width="8.88671875" style="1"/>
    <col min="3329" max="3329" width="10" style="1" customWidth="1"/>
    <col min="3330" max="3330" width="10.6640625" style="1" customWidth="1"/>
    <col min="3331" max="3331" width="12" style="1" customWidth="1"/>
    <col min="3332" max="3332" width="15.6640625" style="1" customWidth="1"/>
    <col min="3333" max="3333" width="11" style="1" customWidth="1"/>
    <col min="3334" max="3334" width="8.88671875" style="1"/>
    <col min="3335" max="3335" width="18.33203125" style="1" customWidth="1"/>
    <col min="3336" max="3584" width="8.88671875" style="1"/>
    <col min="3585" max="3585" width="10" style="1" customWidth="1"/>
    <col min="3586" max="3586" width="10.6640625" style="1" customWidth="1"/>
    <col min="3587" max="3587" width="12" style="1" customWidth="1"/>
    <col min="3588" max="3588" width="15.6640625" style="1" customWidth="1"/>
    <col min="3589" max="3589" width="11" style="1" customWidth="1"/>
    <col min="3590" max="3590" width="8.88671875" style="1"/>
    <col min="3591" max="3591" width="18.33203125" style="1" customWidth="1"/>
    <col min="3592" max="3840" width="8.88671875" style="1"/>
    <col min="3841" max="3841" width="10" style="1" customWidth="1"/>
    <col min="3842" max="3842" width="10.6640625" style="1" customWidth="1"/>
    <col min="3843" max="3843" width="12" style="1" customWidth="1"/>
    <col min="3844" max="3844" width="15.6640625" style="1" customWidth="1"/>
    <col min="3845" max="3845" width="11" style="1" customWidth="1"/>
    <col min="3846" max="3846" width="8.88671875" style="1"/>
    <col min="3847" max="3847" width="18.33203125" style="1" customWidth="1"/>
    <col min="3848" max="4096" width="8.88671875" style="1"/>
    <col min="4097" max="4097" width="10" style="1" customWidth="1"/>
    <col min="4098" max="4098" width="10.6640625" style="1" customWidth="1"/>
    <col min="4099" max="4099" width="12" style="1" customWidth="1"/>
    <col min="4100" max="4100" width="15.6640625" style="1" customWidth="1"/>
    <col min="4101" max="4101" width="11" style="1" customWidth="1"/>
    <col min="4102" max="4102" width="8.88671875" style="1"/>
    <col min="4103" max="4103" width="18.33203125" style="1" customWidth="1"/>
    <col min="4104" max="4352" width="8.88671875" style="1"/>
    <col min="4353" max="4353" width="10" style="1" customWidth="1"/>
    <col min="4354" max="4354" width="10.6640625" style="1" customWidth="1"/>
    <col min="4355" max="4355" width="12" style="1" customWidth="1"/>
    <col min="4356" max="4356" width="15.6640625" style="1" customWidth="1"/>
    <col min="4357" max="4357" width="11" style="1" customWidth="1"/>
    <col min="4358" max="4358" width="8.88671875" style="1"/>
    <col min="4359" max="4359" width="18.33203125" style="1" customWidth="1"/>
    <col min="4360" max="4608" width="8.88671875" style="1"/>
    <col min="4609" max="4609" width="10" style="1" customWidth="1"/>
    <col min="4610" max="4610" width="10.6640625" style="1" customWidth="1"/>
    <col min="4611" max="4611" width="12" style="1" customWidth="1"/>
    <col min="4612" max="4612" width="15.6640625" style="1" customWidth="1"/>
    <col min="4613" max="4613" width="11" style="1" customWidth="1"/>
    <col min="4614" max="4614" width="8.88671875" style="1"/>
    <col min="4615" max="4615" width="18.33203125" style="1" customWidth="1"/>
    <col min="4616" max="4864" width="8.88671875" style="1"/>
    <col min="4865" max="4865" width="10" style="1" customWidth="1"/>
    <col min="4866" max="4866" width="10.6640625" style="1" customWidth="1"/>
    <col min="4867" max="4867" width="12" style="1" customWidth="1"/>
    <col min="4868" max="4868" width="15.6640625" style="1" customWidth="1"/>
    <col min="4869" max="4869" width="11" style="1" customWidth="1"/>
    <col min="4870" max="4870" width="8.88671875" style="1"/>
    <col min="4871" max="4871" width="18.33203125" style="1" customWidth="1"/>
    <col min="4872" max="5120" width="8.88671875" style="1"/>
    <col min="5121" max="5121" width="10" style="1" customWidth="1"/>
    <col min="5122" max="5122" width="10.6640625" style="1" customWidth="1"/>
    <col min="5123" max="5123" width="12" style="1" customWidth="1"/>
    <col min="5124" max="5124" width="15.6640625" style="1" customWidth="1"/>
    <col min="5125" max="5125" width="11" style="1" customWidth="1"/>
    <col min="5126" max="5126" width="8.88671875" style="1"/>
    <col min="5127" max="5127" width="18.33203125" style="1" customWidth="1"/>
    <col min="5128" max="5376" width="8.88671875" style="1"/>
    <col min="5377" max="5377" width="10" style="1" customWidth="1"/>
    <col min="5378" max="5378" width="10.6640625" style="1" customWidth="1"/>
    <col min="5379" max="5379" width="12" style="1" customWidth="1"/>
    <col min="5380" max="5380" width="15.6640625" style="1" customWidth="1"/>
    <col min="5381" max="5381" width="11" style="1" customWidth="1"/>
    <col min="5382" max="5382" width="8.88671875" style="1"/>
    <col min="5383" max="5383" width="18.33203125" style="1" customWidth="1"/>
    <col min="5384" max="5632" width="8.88671875" style="1"/>
    <col min="5633" max="5633" width="10" style="1" customWidth="1"/>
    <col min="5634" max="5634" width="10.6640625" style="1" customWidth="1"/>
    <col min="5635" max="5635" width="12" style="1" customWidth="1"/>
    <col min="5636" max="5636" width="15.6640625" style="1" customWidth="1"/>
    <col min="5637" max="5637" width="11" style="1" customWidth="1"/>
    <col min="5638" max="5638" width="8.88671875" style="1"/>
    <col min="5639" max="5639" width="18.33203125" style="1" customWidth="1"/>
    <col min="5640" max="5888" width="8.88671875" style="1"/>
    <col min="5889" max="5889" width="10" style="1" customWidth="1"/>
    <col min="5890" max="5890" width="10.6640625" style="1" customWidth="1"/>
    <col min="5891" max="5891" width="12" style="1" customWidth="1"/>
    <col min="5892" max="5892" width="15.6640625" style="1" customWidth="1"/>
    <col min="5893" max="5893" width="11" style="1" customWidth="1"/>
    <col min="5894" max="5894" width="8.88671875" style="1"/>
    <col min="5895" max="5895" width="18.33203125" style="1" customWidth="1"/>
    <col min="5896" max="6144" width="8.88671875" style="1"/>
    <col min="6145" max="6145" width="10" style="1" customWidth="1"/>
    <col min="6146" max="6146" width="10.6640625" style="1" customWidth="1"/>
    <col min="6147" max="6147" width="12" style="1" customWidth="1"/>
    <col min="6148" max="6148" width="15.6640625" style="1" customWidth="1"/>
    <col min="6149" max="6149" width="11" style="1" customWidth="1"/>
    <col min="6150" max="6150" width="8.88671875" style="1"/>
    <col min="6151" max="6151" width="18.33203125" style="1" customWidth="1"/>
    <col min="6152" max="6400" width="8.88671875" style="1"/>
    <col min="6401" max="6401" width="10" style="1" customWidth="1"/>
    <col min="6402" max="6402" width="10.6640625" style="1" customWidth="1"/>
    <col min="6403" max="6403" width="12" style="1" customWidth="1"/>
    <col min="6404" max="6404" width="15.6640625" style="1" customWidth="1"/>
    <col min="6405" max="6405" width="11" style="1" customWidth="1"/>
    <col min="6406" max="6406" width="8.88671875" style="1"/>
    <col min="6407" max="6407" width="18.33203125" style="1" customWidth="1"/>
    <col min="6408" max="6656" width="8.88671875" style="1"/>
    <col min="6657" max="6657" width="10" style="1" customWidth="1"/>
    <col min="6658" max="6658" width="10.6640625" style="1" customWidth="1"/>
    <col min="6659" max="6659" width="12" style="1" customWidth="1"/>
    <col min="6660" max="6660" width="15.6640625" style="1" customWidth="1"/>
    <col min="6661" max="6661" width="11" style="1" customWidth="1"/>
    <col min="6662" max="6662" width="8.88671875" style="1"/>
    <col min="6663" max="6663" width="18.33203125" style="1" customWidth="1"/>
    <col min="6664" max="6912" width="8.88671875" style="1"/>
    <col min="6913" max="6913" width="10" style="1" customWidth="1"/>
    <col min="6914" max="6914" width="10.6640625" style="1" customWidth="1"/>
    <col min="6915" max="6915" width="12" style="1" customWidth="1"/>
    <col min="6916" max="6916" width="15.6640625" style="1" customWidth="1"/>
    <col min="6917" max="6917" width="11" style="1" customWidth="1"/>
    <col min="6918" max="6918" width="8.88671875" style="1"/>
    <col min="6919" max="6919" width="18.33203125" style="1" customWidth="1"/>
    <col min="6920" max="7168" width="8.88671875" style="1"/>
    <col min="7169" max="7169" width="10" style="1" customWidth="1"/>
    <col min="7170" max="7170" width="10.6640625" style="1" customWidth="1"/>
    <col min="7171" max="7171" width="12" style="1" customWidth="1"/>
    <col min="7172" max="7172" width="15.6640625" style="1" customWidth="1"/>
    <col min="7173" max="7173" width="11" style="1" customWidth="1"/>
    <col min="7174" max="7174" width="8.88671875" style="1"/>
    <col min="7175" max="7175" width="18.33203125" style="1" customWidth="1"/>
    <col min="7176" max="7424" width="8.88671875" style="1"/>
    <col min="7425" max="7425" width="10" style="1" customWidth="1"/>
    <col min="7426" max="7426" width="10.6640625" style="1" customWidth="1"/>
    <col min="7427" max="7427" width="12" style="1" customWidth="1"/>
    <col min="7428" max="7428" width="15.6640625" style="1" customWidth="1"/>
    <col min="7429" max="7429" width="11" style="1" customWidth="1"/>
    <col min="7430" max="7430" width="8.88671875" style="1"/>
    <col min="7431" max="7431" width="18.33203125" style="1" customWidth="1"/>
    <col min="7432" max="7680" width="8.88671875" style="1"/>
    <col min="7681" max="7681" width="10" style="1" customWidth="1"/>
    <col min="7682" max="7682" width="10.6640625" style="1" customWidth="1"/>
    <col min="7683" max="7683" width="12" style="1" customWidth="1"/>
    <col min="7684" max="7684" width="15.6640625" style="1" customWidth="1"/>
    <col min="7685" max="7685" width="11" style="1" customWidth="1"/>
    <col min="7686" max="7686" width="8.88671875" style="1"/>
    <col min="7687" max="7687" width="18.33203125" style="1" customWidth="1"/>
    <col min="7688" max="7936" width="8.88671875" style="1"/>
    <col min="7937" max="7937" width="10" style="1" customWidth="1"/>
    <col min="7938" max="7938" width="10.6640625" style="1" customWidth="1"/>
    <col min="7939" max="7939" width="12" style="1" customWidth="1"/>
    <col min="7940" max="7940" width="15.6640625" style="1" customWidth="1"/>
    <col min="7941" max="7941" width="11" style="1" customWidth="1"/>
    <col min="7942" max="7942" width="8.88671875" style="1"/>
    <col min="7943" max="7943" width="18.33203125" style="1" customWidth="1"/>
    <col min="7944" max="8192" width="8.88671875" style="1"/>
    <col min="8193" max="8193" width="10" style="1" customWidth="1"/>
    <col min="8194" max="8194" width="10.6640625" style="1" customWidth="1"/>
    <col min="8195" max="8195" width="12" style="1" customWidth="1"/>
    <col min="8196" max="8196" width="15.6640625" style="1" customWidth="1"/>
    <col min="8197" max="8197" width="11" style="1" customWidth="1"/>
    <col min="8198" max="8198" width="8.88671875" style="1"/>
    <col min="8199" max="8199" width="18.33203125" style="1" customWidth="1"/>
    <col min="8200" max="8448" width="8.88671875" style="1"/>
    <col min="8449" max="8449" width="10" style="1" customWidth="1"/>
    <col min="8450" max="8450" width="10.6640625" style="1" customWidth="1"/>
    <col min="8451" max="8451" width="12" style="1" customWidth="1"/>
    <col min="8452" max="8452" width="15.6640625" style="1" customWidth="1"/>
    <col min="8453" max="8453" width="11" style="1" customWidth="1"/>
    <col min="8454" max="8454" width="8.88671875" style="1"/>
    <col min="8455" max="8455" width="18.33203125" style="1" customWidth="1"/>
    <col min="8456" max="8704" width="8.88671875" style="1"/>
    <col min="8705" max="8705" width="10" style="1" customWidth="1"/>
    <col min="8706" max="8706" width="10.6640625" style="1" customWidth="1"/>
    <col min="8707" max="8707" width="12" style="1" customWidth="1"/>
    <col min="8708" max="8708" width="15.6640625" style="1" customWidth="1"/>
    <col min="8709" max="8709" width="11" style="1" customWidth="1"/>
    <col min="8710" max="8710" width="8.88671875" style="1"/>
    <col min="8711" max="8711" width="18.33203125" style="1" customWidth="1"/>
    <col min="8712" max="8960" width="8.88671875" style="1"/>
    <col min="8961" max="8961" width="10" style="1" customWidth="1"/>
    <col min="8962" max="8962" width="10.6640625" style="1" customWidth="1"/>
    <col min="8963" max="8963" width="12" style="1" customWidth="1"/>
    <col min="8964" max="8964" width="15.6640625" style="1" customWidth="1"/>
    <col min="8965" max="8965" width="11" style="1" customWidth="1"/>
    <col min="8966" max="8966" width="8.88671875" style="1"/>
    <col min="8967" max="8967" width="18.33203125" style="1" customWidth="1"/>
    <col min="8968" max="9216" width="8.88671875" style="1"/>
    <col min="9217" max="9217" width="10" style="1" customWidth="1"/>
    <col min="9218" max="9218" width="10.6640625" style="1" customWidth="1"/>
    <col min="9219" max="9219" width="12" style="1" customWidth="1"/>
    <col min="9220" max="9220" width="15.6640625" style="1" customWidth="1"/>
    <col min="9221" max="9221" width="11" style="1" customWidth="1"/>
    <col min="9222" max="9222" width="8.88671875" style="1"/>
    <col min="9223" max="9223" width="18.33203125" style="1" customWidth="1"/>
    <col min="9224" max="9472" width="8.88671875" style="1"/>
    <col min="9473" max="9473" width="10" style="1" customWidth="1"/>
    <col min="9474" max="9474" width="10.6640625" style="1" customWidth="1"/>
    <col min="9475" max="9475" width="12" style="1" customWidth="1"/>
    <col min="9476" max="9476" width="15.6640625" style="1" customWidth="1"/>
    <col min="9477" max="9477" width="11" style="1" customWidth="1"/>
    <col min="9478" max="9478" width="8.88671875" style="1"/>
    <col min="9479" max="9479" width="18.33203125" style="1" customWidth="1"/>
    <col min="9480" max="9728" width="8.88671875" style="1"/>
    <col min="9729" max="9729" width="10" style="1" customWidth="1"/>
    <col min="9730" max="9730" width="10.6640625" style="1" customWidth="1"/>
    <col min="9731" max="9731" width="12" style="1" customWidth="1"/>
    <col min="9732" max="9732" width="15.6640625" style="1" customWidth="1"/>
    <col min="9733" max="9733" width="11" style="1" customWidth="1"/>
    <col min="9734" max="9734" width="8.88671875" style="1"/>
    <col min="9735" max="9735" width="18.33203125" style="1" customWidth="1"/>
    <col min="9736" max="9984" width="8.88671875" style="1"/>
    <col min="9985" max="9985" width="10" style="1" customWidth="1"/>
    <col min="9986" max="9986" width="10.6640625" style="1" customWidth="1"/>
    <col min="9987" max="9987" width="12" style="1" customWidth="1"/>
    <col min="9988" max="9988" width="15.6640625" style="1" customWidth="1"/>
    <col min="9989" max="9989" width="11" style="1" customWidth="1"/>
    <col min="9990" max="9990" width="8.88671875" style="1"/>
    <col min="9991" max="9991" width="18.33203125" style="1" customWidth="1"/>
    <col min="9992" max="10240" width="8.88671875" style="1"/>
    <col min="10241" max="10241" width="10" style="1" customWidth="1"/>
    <col min="10242" max="10242" width="10.6640625" style="1" customWidth="1"/>
    <col min="10243" max="10243" width="12" style="1" customWidth="1"/>
    <col min="10244" max="10244" width="15.6640625" style="1" customWidth="1"/>
    <col min="10245" max="10245" width="11" style="1" customWidth="1"/>
    <col min="10246" max="10246" width="8.88671875" style="1"/>
    <col min="10247" max="10247" width="18.33203125" style="1" customWidth="1"/>
    <col min="10248" max="10496" width="8.88671875" style="1"/>
    <col min="10497" max="10497" width="10" style="1" customWidth="1"/>
    <col min="10498" max="10498" width="10.6640625" style="1" customWidth="1"/>
    <col min="10499" max="10499" width="12" style="1" customWidth="1"/>
    <col min="10500" max="10500" width="15.6640625" style="1" customWidth="1"/>
    <col min="10501" max="10501" width="11" style="1" customWidth="1"/>
    <col min="10502" max="10502" width="8.88671875" style="1"/>
    <col min="10503" max="10503" width="18.33203125" style="1" customWidth="1"/>
    <col min="10504" max="10752" width="8.88671875" style="1"/>
    <col min="10753" max="10753" width="10" style="1" customWidth="1"/>
    <col min="10754" max="10754" width="10.6640625" style="1" customWidth="1"/>
    <col min="10755" max="10755" width="12" style="1" customWidth="1"/>
    <col min="10756" max="10756" width="15.6640625" style="1" customWidth="1"/>
    <col min="10757" max="10757" width="11" style="1" customWidth="1"/>
    <col min="10758" max="10758" width="8.88671875" style="1"/>
    <col min="10759" max="10759" width="18.33203125" style="1" customWidth="1"/>
    <col min="10760" max="11008" width="8.88671875" style="1"/>
    <col min="11009" max="11009" width="10" style="1" customWidth="1"/>
    <col min="11010" max="11010" width="10.6640625" style="1" customWidth="1"/>
    <col min="11011" max="11011" width="12" style="1" customWidth="1"/>
    <col min="11012" max="11012" width="15.6640625" style="1" customWidth="1"/>
    <col min="11013" max="11013" width="11" style="1" customWidth="1"/>
    <col min="11014" max="11014" width="8.88671875" style="1"/>
    <col min="11015" max="11015" width="18.33203125" style="1" customWidth="1"/>
    <col min="11016" max="11264" width="8.88671875" style="1"/>
    <col min="11265" max="11265" width="10" style="1" customWidth="1"/>
    <col min="11266" max="11266" width="10.6640625" style="1" customWidth="1"/>
    <col min="11267" max="11267" width="12" style="1" customWidth="1"/>
    <col min="11268" max="11268" width="15.6640625" style="1" customWidth="1"/>
    <col min="11269" max="11269" width="11" style="1" customWidth="1"/>
    <col min="11270" max="11270" width="8.88671875" style="1"/>
    <col min="11271" max="11271" width="18.33203125" style="1" customWidth="1"/>
    <col min="11272" max="11520" width="8.88671875" style="1"/>
    <col min="11521" max="11521" width="10" style="1" customWidth="1"/>
    <col min="11522" max="11522" width="10.6640625" style="1" customWidth="1"/>
    <col min="11523" max="11523" width="12" style="1" customWidth="1"/>
    <col min="11524" max="11524" width="15.6640625" style="1" customWidth="1"/>
    <col min="11525" max="11525" width="11" style="1" customWidth="1"/>
    <col min="11526" max="11526" width="8.88671875" style="1"/>
    <col min="11527" max="11527" width="18.33203125" style="1" customWidth="1"/>
    <col min="11528" max="11776" width="8.88671875" style="1"/>
    <col min="11777" max="11777" width="10" style="1" customWidth="1"/>
    <col min="11778" max="11778" width="10.6640625" style="1" customWidth="1"/>
    <col min="11779" max="11779" width="12" style="1" customWidth="1"/>
    <col min="11780" max="11780" width="15.6640625" style="1" customWidth="1"/>
    <col min="11781" max="11781" width="11" style="1" customWidth="1"/>
    <col min="11782" max="11782" width="8.88671875" style="1"/>
    <col min="11783" max="11783" width="18.33203125" style="1" customWidth="1"/>
    <col min="11784" max="12032" width="8.88671875" style="1"/>
    <col min="12033" max="12033" width="10" style="1" customWidth="1"/>
    <col min="12034" max="12034" width="10.6640625" style="1" customWidth="1"/>
    <col min="12035" max="12035" width="12" style="1" customWidth="1"/>
    <col min="12036" max="12036" width="15.6640625" style="1" customWidth="1"/>
    <col min="12037" max="12037" width="11" style="1" customWidth="1"/>
    <col min="12038" max="12038" width="8.88671875" style="1"/>
    <col min="12039" max="12039" width="18.33203125" style="1" customWidth="1"/>
    <col min="12040" max="12288" width="8.88671875" style="1"/>
    <col min="12289" max="12289" width="10" style="1" customWidth="1"/>
    <col min="12290" max="12290" width="10.6640625" style="1" customWidth="1"/>
    <col min="12291" max="12291" width="12" style="1" customWidth="1"/>
    <col min="12292" max="12292" width="15.6640625" style="1" customWidth="1"/>
    <col min="12293" max="12293" width="11" style="1" customWidth="1"/>
    <col min="12294" max="12294" width="8.88671875" style="1"/>
    <col min="12295" max="12295" width="18.33203125" style="1" customWidth="1"/>
    <col min="12296" max="12544" width="8.88671875" style="1"/>
    <col min="12545" max="12545" width="10" style="1" customWidth="1"/>
    <col min="12546" max="12546" width="10.6640625" style="1" customWidth="1"/>
    <col min="12547" max="12547" width="12" style="1" customWidth="1"/>
    <col min="12548" max="12548" width="15.6640625" style="1" customWidth="1"/>
    <col min="12549" max="12549" width="11" style="1" customWidth="1"/>
    <col min="12550" max="12550" width="8.88671875" style="1"/>
    <col min="12551" max="12551" width="18.33203125" style="1" customWidth="1"/>
    <col min="12552" max="12800" width="8.88671875" style="1"/>
    <col min="12801" max="12801" width="10" style="1" customWidth="1"/>
    <col min="12802" max="12802" width="10.6640625" style="1" customWidth="1"/>
    <col min="12803" max="12803" width="12" style="1" customWidth="1"/>
    <col min="12804" max="12804" width="15.6640625" style="1" customWidth="1"/>
    <col min="12805" max="12805" width="11" style="1" customWidth="1"/>
    <col min="12806" max="12806" width="8.88671875" style="1"/>
    <col min="12807" max="12807" width="18.33203125" style="1" customWidth="1"/>
    <col min="12808" max="13056" width="8.88671875" style="1"/>
    <col min="13057" max="13057" width="10" style="1" customWidth="1"/>
    <col min="13058" max="13058" width="10.6640625" style="1" customWidth="1"/>
    <col min="13059" max="13059" width="12" style="1" customWidth="1"/>
    <col min="13060" max="13060" width="15.6640625" style="1" customWidth="1"/>
    <col min="13061" max="13061" width="11" style="1" customWidth="1"/>
    <col min="13062" max="13062" width="8.88671875" style="1"/>
    <col min="13063" max="13063" width="18.33203125" style="1" customWidth="1"/>
    <col min="13064" max="13312" width="8.88671875" style="1"/>
    <col min="13313" max="13313" width="10" style="1" customWidth="1"/>
    <col min="13314" max="13314" width="10.6640625" style="1" customWidth="1"/>
    <col min="13315" max="13315" width="12" style="1" customWidth="1"/>
    <col min="13316" max="13316" width="15.6640625" style="1" customWidth="1"/>
    <col min="13317" max="13317" width="11" style="1" customWidth="1"/>
    <col min="13318" max="13318" width="8.88671875" style="1"/>
    <col min="13319" max="13319" width="18.33203125" style="1" customWidth="1"/>
    <col min="13320" max="13568" width="8.88671875" style="1"/>
    <col min="13569" max="13569" width="10" style="1" customWidth="1"/>
    <col min="13570" max="13570" width="10.6640625" style="1" customWidth="1"/>
    <col min="13571" max="13571" width="12" style="1" customWidth="1"/>
    <col min="13572" max="13572" width="15.6640625" style="1" customWidth="1"/>
    <col min="13573" max="13573" width="11" style="1" customWidth="1"/>
    <col min="13574" max="13574" width="8.88671875" style="1"/>
    <col min="13575" max="13575" width="18.33203125" style="1" customWidth="1"/>
    <col min="13576" max="13824" width="8.88671875" style="1"/>
    <col min="13825" max="13825" width="10" style="1" customWidth="1"/>
    <col min="13826" max="13826" width="10.6640625" style="1" customWidth="1"/>
    <col min="13827" max="13827" width="12" style="1" customWidth="1"/>
    <col min="13828" max="13828" width="15.6640625" style="1" customWidth="1"/>
    <col min="13829" max="13829" width="11" style="1" customWidth="1"/>
    <col min="13830" max="13830" width="8.88671875" style="1"/>
    <col min="13831" max="13831" width="18.33203125" style="1" customWidth="1"/>
    <col min="13832" max="14080" width="8.88671875" style="1"/>
    <col min="14081" max="14081" width="10" style="1" customWidth="1"/>
    <col min="14082" max="14082" width="10.6640625" style="1" customWidth="1"/>
    <col min="14083" max="14083" width="12" style="1" customWidth="1"/>
    <col min="14084" max="14084" width="15.6640625" style="1" customWidth="1"/>
    <col min="14085" max="14085" width="11" style="1" customWidth="1"/>
    <col min="14086" max="14086" width="8.88671875" style="1"/>
    <col min="14087" max="14087" width="18.33203125" style="1" customWidth="1"/>
    <col min="14088" max="14336" width="8.88671875" style="1"/>
    <col min="14337" max="14337" width="10" style="1" customWidth="1"/>
    <col min="14338" max="14338" width="10.6640625" style="1" customWidth="1"/>
    <col min="14339" max="14339" width="12" style="1" customWidth="1"/>
    <col min="14340" max="14340" width="15.6640625" style="1" customWidth="1"/>
    <col min="14341" max="14341" width="11" style="1" customWidth="1"/>
    <col min="14342" max="14342" width="8.88671875" style="1"/>
    <col min="14343" max="14343" width="18.33203125" style="1" customWidth="1"/>
    <col min="14344" max="14592" width="8.88671875" style="1"/>
    <col min="14593" max="14593" width="10" style="1" customWidth="1"/>
    <col min="14594" max="14594" width="10.6640625" style="1" customWidth="1"/>
    <col min="14595" max="14595" width="12" style="1" customWidth="1"/>
    <col min="14596" max="14596" width="15.6640625" style="1" customWidth="1"/>
    <col min="14597" max="14597" width="11" style="1" customWidth="1"/>
    <col min="14598" max="14598" width="8.88671875" style="1"/>
    <col min="14599" max="14599" width="18.33203125" style="1" customWidth="1"/>
    <col min="14600" max="14848" width="8.88671875" style="1"/>
    <col min="14849" max="14849" width="10" style="1" customWidth="1"/>
    <col min="14850" max="14850" width="10.6640625" style="1" customWidth="1"/>
    <col min="14851" max="14851" width="12" style="1" customWidth="1"/>
    <col min="14852" max="14852" width="15.6640625" style="1" customWidth="1"/>
    <col min="14853" max="14853" width="11" style="1" customWidth="1"/>
    <col min="14854" max="14854" width="8.88671875" style="1"/>
    <col min="14855" max="14855" width="18.33203125" style="1" customWidth="1"/>
    <col min="14856" max="15104" width="8.88671875" style="1"/>
    <col min="15105" max="15105" width="10" style="1" customWidth="1"/>
    <col min="15106" max="15106" width="10.6640625" style="1" customWidth="1"/>
    <col min="15107" max="15107" width="12" style="1" customWidth="1"/>
    <col min="15108" max="15108" width="15.6640625" style="1" customWidth="1"/>
    <col min="15109" max="15109" width="11" style="1" customWidth="1"/>
    <col min="15110" max="15110" width="8.88671875" style="1"/>
    <col min="15111" max="15111" width="18.33203125" style="1" customWidth="1"/>
    <col min="15112" max="15360" width="8.88671875" style="1"/>
    <col min="15361" max="15361" width="10" style="1" customWidth="1"/>
    <col min="15362" max="15362" width="10.6640625" style="1" customWidth="1"/>
    <col min="15363" max="15363" width="12" style="1" customWidth="1"/>
    <col min="15364" max="15364" width="15.6640625" style="1" customWidth="1"/>
    <col min="15365" max="15365" width="11" style="1" customWidth="1"/>
    <col min="15366" max="15366" width="8.88671875" style="1"/>
    <col min="15367" max="15367" width="18.33203125" style="1" customWidth="1"/>
    <col min="15368" max="15616" width="8.88671875" style="1"/>
    <col min="15617" max="15617" width="10" style="1" customWidth="1"/>
    <col min="15618" max="15618" width="10.6640625" style="1" customWidth="1"/>
    <col min="15619" max="15619" width="12" style="1" customWidth="1"/>
    <col min="15620" max="15620" width="15.6640625" style="1" customWidth="1"/>
    <col min="15621" max="15621" width="11" style="1" customWidth="1"/>
    <col min="15622" max="15622" width="8.88671875" style="1"/>
    <col min="15623" max="15623" width="18.33203125" style="1" customWidth="1"/>
    <col min="15624" max="15872" width="8.88671875" style="1"/>
    <col min="15873" max="15873" width="10" style="1" customWidth="1"/>
    <col min="15874" max="15874" width="10.6640625" style="1" customWidth="1"/>
    <col min="15875" max="15875" width="12" style="1" customWidth="1"/>
    <col min="15876" max="15876" width="15.6640625" style="1" customWidth="1"/>
    <col min="15877" max="15877" width="11" style="1" customWidth="1"/>
    <col min="15878" max="15878" width="8.88671875" style="1"/>
    <col min="15879" max="15879" width="18.33203125" style="1" customWidth="1"/>
    <col min="15880" max="16128" width="8.88671875" style="1"/>
    <col min="16129" max="16129" width="10" style="1" customWidth="1"/>
    <col min="16130" max="16130" width="10.6640625" style="1" customWidth="1"/>
    <col min="16131" max="16131" width="12" style="1" customWidth="1"/>
    <col min="16132" max="16132" width="15.6640625" style="1" customWidth="1"/>
    <col min="16133" max="16133" width="11" style="1" customWidth="1"/>
    <col min="16134" max="16134" width="8.88671875" style="1"/>
    <col min="16135" max="16135" width="18.33203125" style="1" customWidth="1"/>
    <col min="16136" max="16384" width="8.88671875" style="1"/>
  </cols>
  <sheetData>
    <row r="2" spans="12:12" s="93" customFormat="1" ht="16.2"/>
    <row r="3" spans="12:12">
      <c r="L3" s="94"/>
    </row>
    <row r="43" spans="1:15">
      <c r="B43" s="387"/>
      <c r="C43" s="387"/>
      <c r="D43" s="387"/>
      <c r="E43" s="387"/>
      <c r="F43" s="387"/>
    </row>
    <row r="46" spans="1:15">
      <c r="A46" s="1" t="s">
        <v>214</v>
      </c>
      <c r="B46" s="1" t="s">
        <v>111</v>
      </c>
      <c r="C46" s="1" t="s">
        <v>110</v>
      </c>
      <c r="D46" s="62" t="s">
        <v>215</v>
      </c>
    </row>
    <row r="47" spans="1:15">
      <c r="A47" s="95" t="s">
        <v>216</v>
      </c>
      <c r="B47" s="56">
        <v>1801</v>
      </c>
      <c r="C47" s="56">
        <v>6439</v>
      </c>
      <c r="D47" s="56">
        <f t="shared" ref="D47:D52" si="0">+G47/10000</f>
        <v>1241.9982</v>
      </c>
      <c r="G47" s="56">
        <v>12419982</v>
      </c>
      <c r="O47" s="62"/>
    </row>
    <row r="48" spans="1:15">
      <c r="A48" s="96">
        <v>63</v>
      </c>
      <c r="B48" s="56">
        <v>1807</v>
      </c>
      <c r="C48" s="56">
        <v>7246</v>
      </c>
      <c r="D48" s="56">
        <f t="shared" si="0"/>
        <v>1446.3505</v>
      </c>
      <c r="G48" s="56">
        <v>14463505</v>
      </c>
      <c r="K48" s="56"/>
      <c r="L48" s="56"/>
      <c r="M48" s="56"/>
      <c r="N48" s="56"/>
      <c r="O48" s="56"/>
    </row>
    <row r="49" spans="1:15">
      <c r="A49" s="96" t="s">
        <v>217</v>
      </c>
      <c r="B49" s="56">
        <v>1754</v>
      </c>
      <c r="C49" s="56">
        <v>7879</v>
      </c>
      <c r="D49" s="56">
        <f t="shared" si="0"/>
        <v>2322.9283</v>
      </c>
      <c r="G49" s="56">
        <v>23229283</v>
      </c>
      <c r="K49" s="56"/>
      <c r="L49" s="56"/>
      <c r="M49" s="56"/>
      <c r="N49" s="56"/>
      <c r="O49" s="56"/>
    </row>
    <row r="50" spans="1:15">
      <c r="A50" s="96">
        <v>6</v>
      </c>
      <c r="B50" s="56">
        <v>1634</v>
      </c>
      <c r="C50" s="56">
        <v>8140</v>
      </c>
      <c r="D50" s="56">
        <f t="shared" si="0"/>
        <v>2260.0355</v>
      </c>
      <c r="G50" s="56">
        <v>22600355</v>
      </c>
      <c r="K50" s="56"/>
      <c r="L50" s="56"/>
      <c r="M50" s="56"/>
      <c r="N50" s="56"/>
      <c r="O50" s="56"/>
    </row>
    <row r="51" spans="1:15">
      <c r="A51" s="96">
        <v>9</v>
      </c>
      <c r="B51" s="56">
        <v>1560</v>
      </c>
      <c r="C51" s="56">
        <v>8267</v>
      </c>
      <c r="D51" s="56">
        <f t="shared" si="0"/>
        <v>2450.9702000000002</v>
      </c>
      <c r="G51" s="56">
        <v>24509702</v>
      </c>
      <c r="K51" s="56"/>
      <c r="L51" s="56"/>
      <c r="M51" s="56"/>
      <c r="N51" s="56"/>
      <c r="O51" s="56"/>
    </row>
    <row r="52" spans="1:15">
      <c r="A52" s="96">
        <v>11</v>
      </c>
      <c r="B52" s="56">
        <v>1549</v>
      </c>
      <c r="C52" s="56">
        <v>8515</v>
      </c>
      <c r="D52" s="56">
        <f t="shared" si="0"/>
        <v>2294.6392000000001</v>
      </c>
      <c r="G52" s="56">
        <v>22946392</v>
      </c>
      <c r="K52" s="56"/>
      <c r="L52" s="56"/>
      <c r="M52" s="56"/>
      <c r="N52" s="56"/>
      <c r="O52" s="56"/>
    </row>
    <row r="53" spans="1:15">
      <c r="A53" s="96">
        <v>14</v>
      </c>
      <c r="B53" s="56">
        <v>1443</v>
      </c>
      <c r="C53" s="56">
        <v>8478</v>
      </c>
      <c r="D53" s="56">
        <v>2070</v>
      </c>
      <c r="G53" s="56">
        <v>20700322</v>
      </c>
      <c r="K53" s="56"/>
      <c r="L53" s="56"/>
      <c r="M53" s="56"/>
      <c r="N53" s="56"/>
      <c r="O53" s="56"/>
    </row>
    <row r="54" spans="1:15">
      <c r="A54" s="96">
        <v>16</v>
      </c>
      <c r="B54" s="56">
        <v>1381</v>
      </c>
      <c r="C54" s="56">
        <v>8113</v>
      </c>
      <c r="D54" s="56">
        <f>+G54/10000</f>
        <v>2024.5178000000001</v>
      </c>
      <c r="G54" s="56">
        <v>20245178</v>
      </c>
      <c r="K54" s="56"/>
      <c r="L54" s="56"/>
      <c r="M54" s="56"/>
      <c r="N54" s="56"/>
      <c r="O54" s="56"/>
    </row>
    <row r="55" spans="1:15">
      <c r="A55" s="96">
        <v>19</v>
      </c>
      <c r="B55" s="56">
        <v>1263</v>
      </c>
      <c r="C55" s="56">
        <v>7547</v>
      </c>
      <c r="D55" s="56">
        <v>2041</v>
      </c>
      <c r="G55" s="56">
        <v>20414965</v>
      </c>
      <c r="K55" s="56"/>
      <c r="L55" s="56"/>
      <c r="M55" s="56"/>
      <c r="N55" s="56"/>
      <c r="O55" s="56"/>
    </row>
    <row r="56" spans="1:15">
      <c r="A56" s="96">
        <v>26</v>
      </c>
      <c r="B56" s="56">
        <v>947</v>
      </c>
      <c r="C56" s="56">
        <v>6608</v>
      </c>
      <c r="D56" s="21">
        <v>1937</v>
      </c>
    </row>
  </sheetData>
  <mergeCells count="1">
    <mergeCell ref="B43:F43"/>
  </mergeCells>
  <phoneticPr fontId="3"/>
  <pageMargins left="0.55000000000000004" right="0.17" top="2.76" bottom="1" header="1.97" footer="0.51200000000000001"/>
  <pageSetup paperSize="9" orientation="portrait" horizontalDpi="300" verticalDpi="300" r:id="rId1"/>
  <headerFooter alignWithMargins="0">
    <oddHeader>&amp;C&amp;"ＭＳ Ｐ明朝,標準"&amp;24〔　6　〕　　　商　　　業</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topLeftCell="B1" zoomScaleNormal="100" workbookViewId="0">
      <selection activeCell="G83" sqref="G83"/>
    </sheetView>
  </sheetViews>
  <sheetFormatPr defaultRowHeight="13.2"/>
  <cols>
    <col min="1" max="1" width="29.33203125" style="1" customWidth="1"/>
    <col min="2" max="2" width="14.21875" style="1" bestFit="1" customWidth="1"/>
    <col min="3" max="3" width="8.88671875" style="1"/>
    <col min="4" max="4" width="14.21875" style="1" bestFit="1" customWidth="1"/>
    <col min="5" max="5" width="8.88671875" style="1"/>
    <col min="6" max="6" width="7.44140625" style="1" customWidth="1"/>
    <col min="7" max="7" width="8.88671875" style="1"/>
    <col min="8" max="8" width="29.5546875" style="1" customWidth="1"/>
    <col min="9" max="256" width="8.88671875" style="1"/>
    <col min="257" max="257" width="29.33203125" style="1" customWidth="1"/>
    <col min="258" max="258" width="14.21875" style="1" bestFit="1" customWidth="1"/>
    <col min="259" max="259" width="8.88671875" style="1"/>
    <col min="260" max="260" width="14.21875" style="1" bestFit="1" customWidth="1"/>
    <col min="261" max="261" width="8.88671875" style="1"/>
    <col min="262" max="262" width="7.44140625" style="1" customWidth="1"/>
    <col min="263" max="263" width="8.88671875" style="1"/>
    <col min="264" max="264" width="29.5546875" style="1" customWidth="1"/>
    <col min="265" max="512" width="8.88671875" style="1"/>
    <col min="513" max="513" width="29.33203125" style="1" customWidth="1"/>
    <col min="514" max="514" width="14.21875" style="1" bestFit="1" customWidth="1"/>
    <col min="515" max="515" width="8.88671875" style="1"/>
    <col min="516" max="516" width="14.21875" style="1" bestFit="1" customWidth="1"/>
    <col min="517" max="517" width="8.88671875" style="1"/>
    <col min="518" max="518" width="7.44140625" style="1" customWidth="1"/>
    <col min="519" max="519" width="8.88671875" style="1"/>
    <col min="520" max="520" width="29.5546875" style="1" customWidth="1"/>
    <col min="521" max="768" width="8.88671875" style="1"/>
    <col min="769" max="769" width="29.33203125" style="1" customWidth="1"/>
    <col min="770" max="770" width="14.21875" style="1" bestFit="1" customWidth="1"/>
    <col min="771" max="771" width="8.88671875" style="1"/>
    <col min="772" max="772" width="14.21875" style="1" bestFit="1" customWidth="1"/>
    <col min="773" max="773" width="8.88671875" style="1"/>
    <col min="774" max="774" width="7.44140625" style="1" customWidth="1"/>
    <col min="775" max="775" width="8.88671875" style="1"/>
    <col min="776" max="776" width="29.5546875" style="1" customWidth="1"/>
    <col min="777" max="1024" width="8.88671875" style="1"/>
    <col min="1025" max="1025" width="29.33203125" style="1" customWidth="1"/>
    <col min="1026" max="1026" width="14.21875" style="1" bestFit="1" customWidth="1"/>
    <col min="1027" max="1027" width="8.88671875" style="1"/>
    <col min="1028" max="1028" width="14.21875" style="1" bestFit="1" customWidth="1"/>
    <col min="1029" max="1029" width="8.88671875" style="1"/>
    <col min="1030" max="1030" width="7.44140625" style="1" customWidth="1"/>
    <col min="1031" max="1031" width="8.88671875" style="1"/>
    <col min="1032" max="1032" width="29.5546875" style="1" customWidth="1"/>
    <col min="1033" max="1280" width="8.88671875" style="1"/>
    <col min="1281" max="1281" width="29.33203125" style="1" customWidth="1"/>
    <col min="1282" max="1282" width="14.21875" style="1" bestFit="1" customWidth="1"/>
    <col min="1283" max="1283" width="8.88671875" style="1"/>
    <col min="1284" max="1284" width="14.21875" style="1" bestFit="1" customWidth="1"/>
    <col min="1285" max="1285" width="8.88671875" style="1"/>
    <col min="1286" max="1286" width="7.44140625" style="1" customWidth="1"/>
    <col min="1287" max="1287" width="8.88671875" style="1"/>
    <col min="1288" max="1288" width="29.5546875" style="1" customWidth="1"/>
    <col min="1289" max="1536" width="8.88671875" style="1"/>
    <col min="1537" max="1537" width="29.33203125" style="1" customWidth="1"/>
    <col min="1538" max="1538" width="14.21875" style="1" bestFit="1" customWidth="1"/>
    <col min="1539" max="1539" width="8.88671875" style="1"/>
    <col min="1540" max="1540" width="14.21875" style="1" bestFit="1" customWidth="1"/>
    <col min="1541" max="1541" width="8.88671875" style="1"/>
    <col min="1542" max="1542" width="7.44140625" style="1" customWidth="1"/>
    <col min="1543" max="1543" width="8.88671875" style="1"/>
    <col min="1544" max="1544" width="29.5546875" style="1" customWidth="1"/>
    <col min="1545" max="1792" width="8.88671875" style="1"/>
    <col min="1793" max="1793" width="29.33203125" style="1" customWidth="1"/>
    <col min="1794" max="1794" width="14.21875" style="1" bestFit="1" customWidth="1"/>
    <col min="1795" max="1795" width="8.88671875" style="1"/>
    <col min="1796" max="1796" width="14.21875" style="1" bestFit="1" customWidth="1"/>
    <col min="1797" max="1797" width="8.88671875" style="1"/>
    <col min="1798" max="1798" width="7.44140625" style="1" customWidth="1"/>
    <col min="1799" max="1799" width="8.88671875" style="1"/>
    <col min="1800" max="1800" width="29.5546875" style="1" customWidth="1"/>
    <col min="1801" max="2048" width="8.88671875" style="1"/>
    <col min="2049" max="2049" width="29.33203125" style="1" customWidth="1"/>
    <col min="2050" max="2050" width="14.21875" style="1" bestFit="1" customWidth="1"/>
    <col min="2051" max="2051" width="8.88671875" style="1"/>
    <col min="2052" max="2052" width="14.21875" style="1" bestFit="1" customWidth="1"/>
    <col min="2053" max="2053" width="8.88671875" style="1"/>
    <col min="2054" max="2054" width="7.44140625" style="1" customWidth="1"/>
    <col min="2055" max="2055" width="8.88671875" style="1"/>
    <col min="2056" max="2056" width="29.5546875" style="1" customWidth="1"/>
    <col min="2057" max="2304" width="8.88671875" style="1"/>
    <col min="2305" max="2305" width="29.33203125" style="1" customWidth="1"/>
    <col min="2306" max="2306" width="14.21875" style="1" bestFit="1" customWidth="1"/>
    <col min="2307" max="2307" width="8.88671875" style="1"/>
    <col min="2308" max="2308" width="14.21875" style="1" bestFit="1" customWidth="1"/>
    <col min="2309" max="2309" width="8.88671875" style="1"/>
    <col min="2310" max="2310" width="7.44140625" style="1" customWidth="1"/>
    <col min="2311" max="2311" width="8.88671875" style="1"/>
    <col min="2312" max="2312" width="29.5546875" style="1" customWidth="1"/>
    <col min="2313" max="2560" width="8.88671875" style="1"/>
    <col min="2561" max="2561" width="29.33203125" style="1" customWidth="1"/>
    <col min="2562" max="2562" width="14.21875" style="1" bestFit="1" customWidth="1"/>
    <col min="2563" max="2563" width="8.88671875" style="1"/>
    <col min="2564" max="2564" width="14.21875" style="1" bestFit="1" customWidth="1"/>
    <col min="2565" max="2565" width="8.88671875" style="1"/>
    <col min="2566" max="2566" width="7.44140625" style="1" customWidth="1"/>
    <col min="2567" max="2567" width="8.88671875" style="1"/>
    <col min="2568" max="2568" width="29.5546875" style="1" customWidth="1"/>
    <col min="2569" max="2816" width="8.88671875" style="1"/>
    <col min="2817" max="2817" width="29.33203125" style="1" customWidth="1"/>
    <col min="2818" max="2818" width="14.21875" style="1" bestFit="1" customWidth="1"/>
    <col min="2819" max="2819" width="8.88671875" style="1"/>
    <col min="2820" max="2820" width="14.21875" style="1" bestFit="1" customWidth="1"/>
    <col min="2821" max="2821" width="8.88671875" style="1"/>
    <col min="2822" max="2822" width="7.44140625" style="1" customWidth="1"/>
    <col min="2823" max="2823" width="8.88671875" style="1"/>
    <col min="2824" max="2824" width="29.5546875" style="1" customWidth="1"/>
    <col min="2825" max="3072" width="8.88671875" style="1"/>
    <col min="3073" max="3073" width="29.33203125" style="1" customWidth="1"/>
    <col min="3074" max="3074" width="14.21875" style="1" bestFit="1" customWidth="1"/>
    <col min="3075" max="3075" width="8.88671875" style="1"/>
    <col min="3076" max="3076" width="14.21875" style="1" bestFit="1" customWidth="1"/>
    <col min="3077" max="3077" width="8.88671875" style="1"/>
    <col min="3078" max="3078" width="7.44140625" style="1" customWidth="1"/>
    <col min="3079" max="3079" width="8.88671875" style="1"/>
    <col min="3080" max="3080" width="29.5546875" style="1" customWidth="1"/>
    <col min="3081" max="3328" width="8.88671875" style="1"/>
    <col min="3329" max="3329" width="29.33203125" style="1" customWidth="1"/>
    <col min="3330" max="3330" width="14.21875" style="1" bestFit="1" customWidth="1"/>
    <col min="3331" max="3331" width="8.88671875" style="1"/>
    <col min="3332" max="3332" width="14.21875" style="1" bestFit="1" customWidth="1"/>
    <col min="3333" max="3333" width="8.88671875" style="1"/>
    <col min="3334" max="3334" width="7.44140625" style="1" customWidth="1"/>
    <col min="3335" max="3335" width="8.88671875" style="1"/>
    <col min="3336" max="3336" width="29.5546875" style="1" customWidth="1"/>
    <col min="3337" max="3584" width="8.88671875" style="1"/>
    <col min="3585" max="3585" width="29.33203125" style="1" customWidth="1"/>
    <col min="3586" max="3586" width="14.21875" style="1" bestFit="1" customWidth="1"/>
    <col min="3587" max="3587" width="8.88671875" style="1"/>
    <col min="3588" max="3588" width="14.21875" style="1" bestFit="1" customWidth="1"/>
    <col min="3589" max="3589" width="8.88671875" style="1"/>
    <col min="3590" max="3590" width="7.44140625" style="1" customWidth="1"/>
    <col min="3591" max="3591" width="8.88671875" style="1"/>
    <col min="3592" max="3592" width="29.5546875" style="1" customWidth="1"/>
    <col min="3593" max="3840" width="8.88671875" style="1"/>
    <col min="3841" max="3841" width="29.33203125" style="1" customWidth="1"/>
    <col min="3842" max="3842" width="14.21875" style="1" bestFit="1" customWidth="1"/>
    <col min="3843" max="3843" width="8.88671875" style="1"/>
    <col min="3844" max="3844" width="14.21875" style="1" bestFit="1" customWidth="1"/>
    <col min="3845" max="3845" width="8.88671875" style="1"/>
    <col min="3846" max="3846" width="7.44140625" style="1" customWidth="1"/>
    <col min="3847" max="3847" width="8.88671875" style="1"/>
    <col min="3848" max="3848" width="29.5546875" style="1" customWidth="1"/>
    <col min="3849" max="4096" width="8.88671875" style="1"/>
    <col min="4097" max="4097" width="29.33203125" style="1" customWidth="1"/>
    <col min="4098" max="4098" width="14.21875" style="1" bestFit="1" customWidth="1"/>
    <col min="4099" max="4099" width="8.88671875" style="1"/>
    <col min="4100" max="4100" width="14.21875" style="1" bestFit="1" customWidth="1"/>
    <col min="4101" max="4101" width="8.88671875" style="1"/>
    <col min="4102" max="4102" width="7.44140625" style="1" customWidth="1"/>
    <col min="4103" max="4103" width="8.88671875" style="1"/>
    <col min="4104" max="4104" width="29.5546875" style="1" customWidth="1"/>
    <col min="4105" max="4352" width="8.88671875" style="1"/>
    <col min="4353" max="4353" width="29.33203125" style="1" customWidth="1"/>
    <col min="4354" max="4354" width="14.21875" style="1" bestFit="1" customWidth="1"/>
    <col min="4355" max="4355" width="8.88671875" style="1"/>
    <col min="4356" max="4356" width="14.21875" style="1" bestFit="1" customWidth="1"/>
    <col min="4357" max="4357" width="8.88671875" style="1"/>
    <col min="4358" max="4358" width="7.44140625" style="1" customWidth="1"/>
    <col min="4359" max="4359" width="8.88671875" style="1"/>
    <col min="4360" max="4360" width="29.5546875" style="1" customWidth="1"/>
    <col min="4361" max="4608" width="8.88671875" style="1"/>
    <col min="4609" max="4609" width="29.33203125" style="1" customWidth="1"/>
    <col min="4610" max="4610" width="14.21875" style="1" bestFit="1" customWidth="1"/>
    <col min="4611" max="4611" width="8.88671875" style="1"/>
    <col min="4612" max="4612" width="14.21875" style="1" bestFit="1" customWidth="1"/>
    <col min="4613" max="4613" width="8.88671875" style="1"/>
    <col min="4614" max="4614" width="7.44140625" style="1" customWidth="1"/>
    <col min="4615" max="4615" width="8.88671875" style="1"/>
    <col min="4616" max="4616" width="29.5546875" style="1" customWidth="1"/>
    <col min="4617" max="4864" width="8.88671875" style="1"/>
    <col min="4865" max="4865" width="29.33203125" style="1" customWidth="1"/>
    <col min="4866" max="4866" width="14.21875" style="1" bestFit="1" customWidth="1"/>
    <col min="4867" max="4867" width="8.88671875" style="1"/>
    <col min="4868" max="4868" width="14.21875" style="1" bestFit="1" customWidth="1"/>
    <col min="4869" max="4869" width="8.88671875" style="1"/>
    <col min="4870" max="4870" width="7.44140625" style="1" customWidth="1"/>
    <col min="4871" max="4871" width="8.88671875" style="1"/>
    <col min="4872" max="4872" width="29.5546875" style="1" customWidth="1"/>
    <col min="4873" max="5120" width="8.88671875" style="1"/>
    <col min="5121" max="5121" width="29.33203125" style="1" customWidth="1"/>
    <col min="5122" max="5122" width="14.21875" style="1" bestFit="1" customWidth="1"/>
    <col min="5123" max="5123" width="8.88671875" style="1"/>
    <col min="5124" max="5124" width="14.21875" style="1" bestFit="1" customWidth="1"/>
    <col min="5125" max="5125" width="8.88671875" style="1"/>
    <col min="5126" max="5126" width="7.44140625" style="1" customWidth="1"/>
    <col min="5127" max="5127" width="8.88671875" style="1"/>
    <col min="5128" max="5128" width="29.5546875" style="1" customWidth="1"/>
    <col min="5129" max="5376" width="8.88671875" style="1"/>
    <col min="5377" max="5377" width="29.33203125" style="1" customWidth="1"/>
    <col min="5378" max="5378" width="14.21875" style="1" bestFit="1" customWidth="1"/>
    <col min="5379" max="5379" width="8.88671875" style="1"/>
    <col min="5380" max="5380" width="14.21875" style="1" bestFit="1" customWidth="1"/>
    <col min="5381" max="5381" width="8.88671875" style="1"/>
    <col min="5382" max="5382" width="7.44140625" style="1" customWidth="1"/>
    <col min="5383" max="5383" width="8.88671875" style="1"/>
    <col min="5384" max="5384" width="29.5546875" style="1" customWidth="1"/>
    <col min="5385" max="5632" width="8.88671875" style="1"/>
    <col min="5633" max="5633" width="29.33203125" style="1" customWidth="1"/>
    <col min="5634" max="5634" width="14.21875" style="1" bestFit="1" customWidth="1"/>
    <col min="5635" max="5635" width="8.88671875" style="1"/>
    <col min="5636" max="5636" width="14.21875" style="1" bestFit="1" customWidth="1"/>
    <col min="5637" max="5637" width="8.88671875" style="1"/>
    <col min="5638" max="5638" width="7.44140625" style="1" customWidth="1"/>
    <col min="5639" max="5639" width="8.88671875" style="1"/>
    <col min="5640" max="5640" width="29.5546875" style="1" customWidth="1"/>
    <col min="5641" max="5888" width="8.88671875" style="1"/>
    <col min="5889" max="5889" width="29.33203125" style="1" customWidth="1"/>
    <col min="5890" max="5890" width="14.21875" style="1" bestFit="1" customWidth="1"/>
    <col min="5891" max="5891" width="8.88671875" style="1"/>
    <col min="5892" max="5892" width="14.21875" style="1" bestFit="1" customWidth="1"/>
    <col min="5893" max="5893" width="8.88671875" style="1"/>
    <col min="5894" max="5894" width="7.44140625" style="1" customWidth="1"/>
    <col min="5895" max="5895" width="8.88671875" style="1"/>
    <col min="5896" max="5896" width="29.5546875" style="1" customWidth="1"/>
    <col min="5897" max="6144" width="8.88671875" style="1"/>
    <col min="6145" max="6145" width="29.33203125" style="1" customWidth="1"/>
    <col min="6146" max="6146" width="14.21875" style="1" bestFit="1" customWidth="1"/>
    <col min="6147" max="6147" width="8.88671875" style="1"/>
    <col min="6148" max="6148" width="14.21875" style="1" bestFit="1" customWidth="1"/>
    <col min="6149" max="6149" width="8.88671875" style="1"/>
    <col min="6150" max="6150" width="7.44140625" style="1" customWidth="1"/>
    <col min="6151" max="6151" width="8.88671875" style="1"/>
    <col min="6152" max="6152" width="29.5546875" style="1" customWidth="1"/>
    <col min="6153" max="6400" width="8.88671875" style="1"/>
    <col min="6401" max="6401" width="29.33203125" style="1" customWidth="1"/>
    <col min="6402" max="6402" width="14.21875" style="1" bestFit="1" customWidth="1"/>
    <col min="6403" max="6403" width="8.88671875" style="1"/>
    <col min="6404" max="6404" width="14.21875" style="1" bestFit="1" customWidth="1"/>
    <col min="6405" max="6405" width="8.88671875" style="1"/>
    <col min="6406" max="6406" width="7.44140625" style="1" customWidth="1"/>
    <col min="6407" max="6407" width="8.88671875" style="1"/>
    <col min="6408" max="6408" width="29.5546875" style="1" customWidth="1"/>
    <col min="6409" max="6656" width="8.88671875" style="1"/>
    <col min="6657" max="6657" width="29.33203125" style="1" customWidth="1"/>
    <col min="6658" max="6658" width="14.21875" style="1" bestFit="1" customWidth="1"/>
    <col min="6659" max="6659" width="8.88671875" style="1"/>
    <col min="6660" max="6660" width="14.21875" style="1" bestFit="1" customWidth="1"/>
    <col min="6661" max="6661" width="8.88671875" style="1"/>
    <col min="6662" max="6662" width="7.44140625" style="1" customWidth="1"/>
    <col min="6663" max="6663" width="8.88671875" style="1"/>
    <col min="6664" max="6664" width="29.5546875" style="1" customWidth="1"/>
    <col min="6665" max="6912" width="8.88671875" style="1"/>
    <col min="6913" max="6913" width="29.33203125" style="1" customWidth="1"/>
    <col min="6914" max="6914" width="14.21875" style="1" bestFit="1" customWidth="1"/>
    <col min="6915" max="6915" width="8.88671875" style="1"/>
    <col min="6916" max="6916" width="14.21875" style="1" bestFit="1" customWidth="1"/>
    <col min="6917" max="6917" width="8.88671875" style="1"/>
    <col min="6918" max="6918" width="7.44140625" style="1" customWidth="1"/>
    <col min="6919" max="6919" width="8.88671875" style="1"/>
    <col min="6920" max="6920" width="29.5546875" style="1" customWidth="1"/>
    <col min="6921" max="7168" width="8.88671875" style="1"/>
    <col min="7169" max="7169" width="29.33203125" style="1" customWidth="1"/>
    <col min="7170" max="7170" width="14.21875" style="1" bestFit="1" customWidth="1"/>
    <col min="7171" max="7171" width="8.88671875" style="1"/>
    <col min="7172" max="7172" width="14.21875" style="1" bestFit="1" customWidth="1"/>
    <col min="7173" max="7173" width="8.88671875" style="1"/>
    <col min="7174" max="7174" width="7.44140625" style="1" customWidth="1"/>
    <col min="7175" max="7175" width="8.88671875" style="1"/>
    <col min="7176" max="7176" width="29.5546875" style="1" customWidth="1"/>
    <col min="7177" max="7424" width="8.88671875" style="1"/>
    <col min="7425" max="7425" width="29.33203125" style="1" customWidth="1"/>
    <col min="7426" max="7426" width="14.21875" style="1" bestFit="1" customWidth="1"/>
    <col min="7427" max="7427" width="8.88671875" style="1"/>
    <col min="7428" max="7428" width="14.21875" style="1" bestFit="1" customWidth="1"/>
    <col min="7429" max="7429" width="8.88671875" style="1"/>
    <col min="7430" max="7430" width="7.44140625" style="1" customWidth="1"/>
    <col min="7431" max="7431" width="8.88671875" style="1"/>
    <col min="7432" max="7432" width="29.5546875" style="1" customWidth="1"/>
    <col min="7433" max="7680" width="8.88671875" style="1"/>
    <col min="7681" max="7681" width="29.33203125" style="1" customWidth="1"/>
    <col min="7682" max="7682" width="14.21875" style="1" bestFit="1" customWidth="1"/>
    <col min="7683" max="7683" width="8.88671875" style="1"/>
    <col min="7684" max="7684" width="14.21875" style="1" bestFit="1" customWidth="1"/>
    <col min="7685" max="7685" width="8.88671875" style="1"/>
    <col min="7686" max="7686" width="7.44140625" style="1" customWidth="1"/>
    <col min="7687" max="7687" width="8.88671875" style="1"/>
    <col min="7688" max="7688" width="29.5546875" style="1" customWidth="1"/>
    <col min="7689" max="7936" width="8.88671875" style="1"/>
    <col min="7937" max="7937" width="29.33203125" style="1" customWidth="1"/>
    <col min="7938" max="7938" width="14.21875" style="1" bestFit="1" customWidth="1"/>
    <col min="7939" max="7939" width="8.88671875" style="1"/>
    <col min="7940" max="7940" width="14.21875" style="1" bestFit="1" customWidth="1"/>
    <col min="7941" max="7941" width="8.88671875" style="1"/>
    <col min="7942" max="7942" width="7.44140625" style="1" customWidth="1"/>
    <col min="7943" max="7943" width="8.88671875" style="1"/>
    <col min="7944" max="7944" width="29.5546875" style="1" customWidth="1"/>
    <col min="7945" max="8192" width="8.88671875" style="1"/>
    <col min="8193" max="8193" width="29.33203125" style="1" customWidth="1"/>
    <col min="8194" max="8194" width="14.21875" style="1" bestFit="1" customWidth="1"/>
    <col min="8195" max="8195" width="8.88671875" style="1"/>
    <col min="8196" max="8196" width="14.21875" style="1" bestFit="1" customWidth="1"/>
    <col min="8197" max="8197" width="8.88671875" style="1"/>
    <col min="8198" max="8198" width="7.44140625" style="1" customWidth="1"/>
    <col min="8199" max="8199" width="8.88671875" style="1"/>
    <col min="8200" max="8200" width="29.5546875" style="1" customWidth="1"/>
    <col min="8201" max="8448" width="8.88671875" style="1"/>
    <col min="8449" max="8449" width="29.33203125" style="1" customWidth="1"/>
    <col min="8450" max="8450" width="14.21875" style="1" bestFit="1" customWidth="1"/>
    <col min="8451" max="8451" width="8.88671875" style="1"/>
    <col min="8452" max="8452" width="14.21875" style="1" bestFit="1" customWidth="1"/>
    <col min="8453" max="8453" width="8.88671875" style="1"/>
    <col min="8454" max="8454" width="7.44140625" style="1" customWidth="1"/>
    <col min="8455" max="8455" width="8.88671875" style="1"/>
    <col min="8456" max="8456" width="29.5546875" style="1" customWidth="1"/>
    <col min="8457" max="8704" width="8.88671875" style="1"/>
    <col min="8705" max="8705" width="29.33203125" style="1" customWidth="1"/>
    <col min="8706" max="8706" width="14.21875" style="1" bestFit="1" customWidth="1"/>
    <col min="8707" max="8707" width="8.88671875" style="1"/>
    <col min="8708" max="8708" width="14.21875" style="1" bestFit="1" customWidth="1"/>
    <col min="8709" max="8709" width="8.88671875" style="1"/>
    <col min="8710" max="8710" width="7.44140625" style="1" customWidth="1"/>
    <col min="8711" max="8711" width="8.88671875" style="1"/>
    <col min="8712" max="8712" width="29.5546875" style="1" customWidth="1"/>
    <col min="8713" max="8960" width="8.88671875" style="1"/>
    <col min="8961" max="8961" width="29.33203125" style="1" customWidth="1"/>
    <col min="8962" max="8962" width="14.21875" style="1" bestFit="1" customWidth="1"/>
    <col min="8963" max="8963" width="8.88671875" style="1"/>
    <col min="8964" max="8964" width="14.21875" style="1" bestFit="1" customWidth="1"/>
    <col min="8965" max="8965" width="8.88671875" style="1"/>
    <col min="8966" max="8966" width="7.44140625" style="1" customWidth="1"/>
    <col min="8967" max="8967" width="8.88671875" style="1"/>
    <col min="8968" max="8968" width="29.5546875" style="1" customWidth="1"/>
    <col min="8969" max="9216" width="8.88671875" style="1"/>
    <col min="9217" max="9217" width="29.33203125" style="1" customWidth="1"/>
    <col min="9218" max="9218" width="14.21875" style="1" bestFit="1" customWidth="1"/>
    <col min="9219" max="9219" width="8.88671875" style="1"/>
    <col min="9220" max="9220" width="14.21875" style="1" bestFit="1" customWidth="1"/>
    <col min="9221" max="9221" width="8.88671875" style="1"/>
    <col min="9222" max="9222" width="7.44140625" style="1" customWidth="1"/>
    <col min="9223" max="9223" width="8.88671875" style="1"/>
    <col min="9224" max="9224" width="29.5546875" style="1" customWidth="1"/>
    <col min="9225" max="9472" width="8.88671875" style="1"/>
    <col min="9473" max="9473" width="29.33203125" style="1" customWidth="1"/>
    <col min="9474" max="9474" width="14.21875" style="1" bestFit="1" customWidth="1"/>
    <col min="9475" max="9475" width="8.88671875" style="1"/>
    <col min="9476" max="9476" width="14.21875" style="1" bestFit="1" customWidth="1"/>
    <col min="9477" max="9477" width="8.88671875" style="1"/>
    <col min="9478" max="9478" width="7.44140625" style="1" customWidth="1"/>
    <col min="9479" max="9479" width="8.88671875" style="1"/>
    <col min="9480" max="9480" width="29.5546875" style="1" customWidth="1"/>
    <col min="9481" max="9728" width="8.88671875" style="1"/>
    <col min="9729" max="9729" width="29.33203125" style="1" customWidth="1"/>
    <col min="9730" max="9730" width="14.21875" style="1" bestFit="1" customWidth="1"/>
    <col min="9731" max="9731" width="8.88671875" style="1"/>
    <col min="9732" max="9732" width="14.21875" style="1" bestFit="1" customWidth="1"/>
    <col min="9733" max="9733" width="8.88671875" style="1"/>
    <col min="9734" max="9734" width="7.44140625" style="1" customWidth="1"/>
    <col min="9735" max="9735" width="8.88671875" style="1"/>
    <col min="9736" max="9736" width="29.5546875" style="1" customWidth="1"/>
    <col min="9737" max="9984" width="8.88671875" style="1"/>
    <col min="9985" max="9985" width="29.33203125" style="1" customWidth="1"/>
    <col min="9986" max="9986" width="14.21875" style="1" bestFit="1" customWidth="1"/>
    <col min="9987" max="9987" width="8.88671875" style="1"/>
    <col min="9988" max="9988" width="14.21875" style="1" bestFit="1" customWidth="1"/>
    <col min="9989" max="9989" width="8.88671875" style="1"/>
    <col min="9990" max="9990" width="7.44140625" style="1" customWidth="1"/>
    <col min="9991" max="9991" width="8.88671875" style="1"/>
    <col min="9992" max="9992" width="29.5546875" style="1" customWidth="1"/>
    <col min="9993" max="10240" width="8.88671875" style="1"/>
    <col min="10241" max="10241" width="29.33203125" style="1" customWidth="1"/>
    <col min="10242" max="10242" width="14.21875" style="1" bestFit="1" customWidth="1"/>
    <col min="10243" max="10243" width="8.88671875" style="1"/>
    <col min="10244" max="10244" width="14.21875" style="1" bestFit="1" customWidth="1"/>
    <col min="10245" max="10245" width="8.88671875" style="1"/>
    <col min="10246" max="10246" width="7.44140625" style="1" customWidth="1"/>
    <col min="10247" max="10247" width="8.88671875" style="1"/>
    <col min="10248" max="10248" width="29.5546875" style="1" customWidth="1"/>
    <col min="10249" max="10496" width="8.88671875" style="1"/>
    <col min="10497" max="10497" width="29.33203125" style="1" customWidth="1"/>
    <col min="10498" max="10498" width="14.21875" style="1" bestFit="1" customWidth="1"/>
    <col min="10499" max="10499" width="8.88671875" style="1"/>
    <col min="10500" max="10500" width="14.21875" style="1" bestFit="1" customWidth="1"/>
    <col min="10501" max="10501" width="8.88671875" style="1"/>
    <col min="10502" max="10502" width="7.44140625" style="1" customWidth="1"/>
    <col min="10503" max="10503" width="8.88671875" style="1"/>
    <col min="10504" max="10504" width="29.5546875" style="1" customWidth="1"/>
    <col min="10505" max="10752" width="8.88671875" style="1"/>
    <col min="10753" max="10753" width="29.33203125" style="1" customWidth="1"/>
    <col min="10754" max="10754" width="14.21875" style="1" bestFit="1" customWidth="1"/>
    <col min="10755" max="10755" width="8.88671875" style="1"/>
    <col min="10756" max="10756" width="14.21875" style="1" bestFit="1" customWidth="1"/>
    <col min="10757" max="10757" width="8.88671875" style="1"/>
    <col min="10758" max="10758" width="7.44140625" style="1" customWidth="1"/>
    <col min="10759" max="10759" width="8.88671875" style="1"/>
    <col min="10760" max="10760" width="29.5546875" style="1" customWidth="1"/>
    <col min="10761" max="11008" width="8.88671875" style="1"/>
    <col min="11009" max="11009" width="29.33203125" style="1" customWidth="1"/>
    <col min="11010" max="11010" width="14.21875" style="1" bestFit="1" customWidth="1"/>
    <col min="11011" max="11011" width="8.88671875" style="1"/>
    <col min="11012" max="11012" width="14.21875" style="1" bestFit="1" customWidth="1"/>
    <col min="11013" max="11013" width="8.88671875" style="1"/>
    <col min="11014" max="11014" width="7.44140625" style="1" customWidth="1"/>
    <col min="11015" max="11015" width="8.88671875" style="1"/>
    <col min="11016" max="11016" width="29.5546875" style="1" customWidth="1"/>
    <col min="11017" max="11264" width="8.88671875" style="1"/>
    <col min="11265" max="11265" width="29.33203125" style="1" customWidth="1"/>
    <col min="11266" max="11266" width="14.21875" style="1" bestFit="1" customWidth="1"/>
    <col min="11267" max="11267" width="8.88671875" style="1"/>
    <col min="11268" max="11268" width="14.21875" style="1" bestFit="1" customWidth="1"/>
    <col min="11269" max="11269" width="8.88671875" style="1"/>
    <col min="11270" max="11270" width="7.44140625" style="1" customWidth="1"/>
    <col min="11271" max="11271" width="8.88671875" style="1"/>
    <col min="11272" max="11272" width="29.5546875" style="1" customWidth="1"/>
    <col min="11273" max="11520" width="8.88671875" style="1"/>
    <col min="11521" max="11521" width="29.33203125" style="1" customWidth="1"/>
    <col min="11522" max="11522" width="14.21875" style="1" bestFit="1" customWidth="1"/>
    <col min="11523" max="11523" width="8.88671875" style="1"/>
    <col min="11524" max="11524" width="14.21875" style="1" bestFit="1" customWidth="1"/>
    <col min="11525" max="11525" width="8.88671875" style="1"/>
    <col min="11526" max="11526" width="7.44140625" style="1" customWidth="1"/>
    <col min="11527" max="11527" width="8.88671875" style="1"/>
    <col min="11528" max="11528" width="29.5546875" style="1" customWidth="1"/>
    <col min="11529" max="11776" width="8.88671875" style="1"/>
    <col min="11777" max="11777" width="29.33203125" style="1" customWidth="1"/>
    <col min="11778" max="11778" width="14.21875" style="1" bestFit="1" customWidth="1"/>
    <col min="11779" max="11779" width="8.88671875" style="1"/>
    <col min="11780" max="11780" width="14.21875" style="1" bestFit="1" customWidth="1"/>
    <col min="11781" max="11781" width="8.88671875" style="1"/>
    <col min="11782" max="11782" width="7.44140625" style="1" customWidth="1"/>
    <col min="11783" max="11783" width="8.88671875" style="1"/>
    <col min="11784" max="11784" width="29.5546875" style="1" customWidth="1"/>
    <col min="11785" max="12032" width="8.88671875" style="1"/>
    <col min="12033" max="12033" width="29.33203125" style="1" customWidth="1"/>
    <col min="12034" max="12034" width="14.21875" style="1" bestFit="1" customWidth="1"/>
    <col min="12035" max="12035" width="8.88671875" style="1"/>
    <col min="12036" max="12036" width="14.21875" style="1" bestFit="1" customWidth="1"/>
    <col min="12037" max="12037" width="8.88671875" style="1"/>
    <col min="12038" max="12038" width="7.44140625" style="1" customWidth="1"/>
    <col min="12039" max="12039" width="8.88671875" style="1"/>
    <col min="12040" max="12040" width="29.5546875" style="1" customWidth="1"/>
    <col min="12041" max="12288" width="8.88671875" style="1"/>
    <col min="12289" max="12289" width="29.33203125" style="1" customWidth="1"/>
    <col min="12290" max="12290" width="14.21875" style="1" bestFit="1" customWidth="1"/>
    <col min="12291" max="12291" width="8.88671875" style="1"/>
    <col min="12292" max="12292" width="14.21875" style="1" bestFit="1" customWidth="1"/>
    <col min="12293" max="12293" width="8.88671875" style="1"/>
    <col min="12294" max="12294" width="7.44140625" style="1" customWidth="1"/>
    <col min="12295" max="12295" width="8.88671875" style="1"/>
    <col min="12296" max="12296" width="29.5546875" style="1" customWidth="1"/>
    <col min="12297" max="12544" width="8.88671875" style="1"/>
    <col min="12545" max="12545" width="29.33203125" style="1" customWidth="1"/>
    <col min="12546" max="12546" width="14.21875" style="1" bestFit="1" customWidth="1"/>
    <col min="12547" max="12547" width="8.88671875" style="1"/>
    <col min="12548" max="12548" width="14.21875" style="1" bestFit="1" customWidth="1"/>
    <col min="12549" max="12549" width="8.88671875" style="1"/>
    <col min="12550" max="12550" width="7.44140625" style="1" customWidth="1"/>
    <col min="12551" max="12551" width="8.88671875" style="1"/>
    <col min="12552" max="12552" width="29.5546875" style="1" customWidth="1"/>
    <col min="12553" max="12800" width="8.88671875" style="1"/>
    <col min="12801" max="12801" width="29.33203125" style="1" customWidth="1"/>
    <col min="12802" max="12802" width="14.21875" style="1" bestFit="1" customWidth="1"/>
    <col min="12803" max="12803" width="8.88671875" style="1"/>
    <col min="12804" max="12804" width="14.21875" style="1" bestFit="1" customWidth="1"/>
    <col min="12805" max="12805" width="8.88671875" style="1"/>
    <col min="12806" max="12806" width="7.44140625" style="1" customWidth="1"/>
    <col min="12807" max="12807" width="8.88671875" style="1"/>
    <col min="12808" max="12808" width="29.5546875" style="1" customWidth="1"/>
    <col min="12809" max="13056" width="8.88671875" style="1"/>
    <col min="13057" max="13057" width="29.33203125" style="1" customWidth="1"/>
    <col min="13058" max="13058" width="14.21875" style="1" bestFit="1" customWidth="1"/>
    <col min="13059" max="13059" width="8.88671875" style="1"/>
    <col min="13060" max="13060" width="14.21875" style="1" bestFit="1" customWidth="1"/>
    <col min="13061" max="13061" width="8.88671875" style="1"/>
    <col min="13062" max="13062" width="7.44140625" style="1" customWidth="1"/>
    <col min="13063" max="13063" width="8.88671875" style="1"/>
    <col min="13064" max="13064" width="29.5546875" style="1" customWidth="1"/>
    <col min="13065" max="13312" width="8.88671875" style="1"/>
    <col min="13313" max="13313" width="29.33203125" style="1" customWidth="1"/>
    <col min="13314" max="13314" width="14.21875" style="1" bestFit="1" customWidth="1"/>
    <col min="13315" max="13315" width="8.88671875" style="1"/>
    <col min="13316" max="13316" width="14.21875" style="1" bestFit="1" customWidth="1"/>
    <col min="13317" max="13317" width="8.88671875" style="1"/>
    <col min="13318" max="13318" width="7.44140625" style="1" customWidth="1"/>
    <col min="13319" max="13319" width="8.88671875" style="1"/>
    <col min="13320" max="13320" width="29.5546875" style="1" customWidth="1"/>
    <col min="13321" max="13568" width="8.88671875" style="1"/>
    <col min="13569" max="13569" width="29.33203125" style="1" customWidth="1"/>
    <col min="13570" max="13570" width="14.21875" style="1" bestFit="1" customWidth="1"/>
    <col min="13571" max="13571" width="8.88671875" style="1"/>
    <col min="13572" max="13572" width="14.21875" style="1" bestFit="1" customWidth="1"/>
    <col min="13573" max="13573" width="8.88671875" style="1"/>
    <col min="13574" max="13574" width="7.44140625" style="1" customWidth="1"/>
    <col min="13575" max="13575" width="8.88671875" style="1"/>
    <col min="13576" max="13576" width="29.5546875" style="1" customWidth="1"/>
    <col min="13577" max="13824" width="8.88671875" style="1"/>
    <col min="13825" max="13825" width="29.33203125" style="1" customWidth="1"/>
    <col min="13826" max="13826" width="14.21875" style="1" bestFit="1" customWidth="1"/>
    <col min="13827" max="13827" width="8.88671875" style="1"/>
    <col min="13828" max="13828" width="14.21875" style="1" bestFit="1" customWidth="1"/>
    <col min="13829" max="13829" width="8.88671875" style="1"/>
    <col min="13830" max="13830" width="7.44140625" style="1" customWidth="1"/>
    <col min="13831" max="13831" width="8.88671875" style="1"/>
    <col min="13832" max="13832" width="29.5546875" style="1" customWidth="1"/>
    <col min="13833" max="14080" width="8.88671875" style="1"/>
    <col min="14081" max="14081" width="29.33203125" style="1" customWidth="1"/>
    <col min="14082" max="14082" width="14.21875" style="1" bestFit="1" customWidth="1"/>
    <col min="14083" max="14083" width="8.88671875" style="1"/>
    <col min="14084" max="14084" width="14.21875" style="1" bestFit="1" customWidth="1"/>
    <col min="14085" max="14085" width="8.88671875" style="1"/>
    <col min="14086" max="14086" width="7.44140625" style="1" customWidth="1"/>
    <col min="14087" max="14087" width="8.88671875" style="1"/>
    <col min="14088" max="14088" width="29.5546875" style="1" customWidth="1"/>
    <col min="14089" max="14336" width="8.88671875" style="1"/>
    <col min="14337" max="14337" width="29.33203125" style="1" customWidth="1"/>
    <col min="14338" max="14338" width="14.21875" style="1" bestFit="1" customWidth="1"/>
    <col min="14339" max="14339" width="8.88671875" style="1"/>
    <col min="14340" max="14340" width="14.21875" style="1" bestFit="1" customWidth="1"/>
    <col min="14341" max="14341" width="8.88671875" style="1"/>
    <col min="14342" max="14342" width="7.44140625" style="1" customWidth="1"/>
    <col min="14343" max="14343" width="8.88671875" style="1"/>
    <col min="14344" max="14344" width="29.5546875" style="1" customWidth="1"/>
    <col min="14345" max="14592" width="8.88671875" style="1"/>
    <col min="14593" max="14593" width="29.33203125" style="1" customWidth="1"/>
    <col min="14594" max="14594" width="14.21875" style="1" bestFit="1" customWidth="1"/>
    <col min="14595" max="14595" width="8.88671875" style="1"/>
    <col min="14596" max="14596" width="14.21875" style="1" bestFit="1" customWidth="1"/>
    <col min="14597" max="14597" width="8.88671875" style="1"/>
    <col min="14598" max="14598" width="7.44140625" style="1" customWidth="1"/>
    <col min="14599" max="14599" width="8.88671875" style="1"/>
    <col min="14600" max="14600" width="29.5546875" style="1" customWidth="1"/>
    <col min="14601" max="14848" width="8.88671875" style="1"/>
    <col min="14849" max="14849" width="29.33203125" style="1" customWidth="1"/>
    <col min="14850" max="14850" width="14.21875" style="1" bestFit="1" customWidth="1"/>
    <col min="14851" max="14851" width="8.88671875" style="1"/>
    <col min="14852" max="14852" width="14.21875" style="1" bestFit="1" customWidth="1"/>
    <col min="14853" max="14853" width="8.88671875" style="1"/>
    <col min="14854" max="14854" width="7.44140625" style="1" customWidth="1"/>
    <col min="14855" max="14855" width="8.88671875" style="1"/>
    <col min="14856" max="14856" width="29.5546875" style="1" customWidth="1"/>
    <col min="14857" max="15104" width="8.88671875" style="1"/>
    <col min="15105" max="15105" width="29.33203125" style="1" customWidth="1"/>
    <col min="15106" max="15106" width="14.21875" style="1" bestFit="1" customWidth="1"/>
    <col min="15107" max="15107" width="8.88671875" style="1"/>
    <col min="15108" max="15108" width="14.21875" style="1" bestFit="1" customWidth="1"/>
    <col min="15109" max="15109" width="8.88671875" style="1"/>
    <col min="15110" max="15110" width="7.44140625" style="1" customWidth="1"/>
    <col min="15111" max="15111" width="8.88671875" style="1"/>
    <col min="15112" max="15112" width="29.5546875" style="1" customWidth="1"/>
    <col min="15113" max="15360" width="8.88671875" style="1"/>
    <col min="15361" max="15361" width="29.33203125" style="1" customWidth="1"/>
    <col min="15362" max="15362" width="14.21875" style="1" bestFit="1" customWidth="1"/>
    <col min="15363" max="15363" width="8.88671875" style="1"/>
    <col min="15364" max="15364" width="14.21875" style="1" bestFit="1" customWidth="1"/>
    <col min="15365" max="15365" width="8.88671875" style="1"/>
    <col min="15366" max="15366" width="7.44140625" style="1" customWidth="1"/>
    <col min="15367" max="15367" width="8.88671875" style="1"/>
    <col min="15368" max="15368" width="29.5546875" style="1" customWidth="1"/>
    <col min="15369" max="15616" width="8.88671875" style="1"/>
    <col min="15617" max="15617" width="29.33203125" style="1" customWidth="1"/>
    <col min="15618" max="15618" width="14.21875" style="1" bestFit="1" customWidth="1"/>
    <col min="15619" max="15619" width="8.88671875" style="1"/>
    <col min="15620" max="15620" width="14.21875" style="1" bestFit="1" customWidth="1"/>
    <col min="15621" max="15621" width="8.88671875" style="1"/>
    <col min="15622" max="15622" width="7.44140625" style="1" customWidth="1"/>
    <col min="15623" max="15623" width="8.88671875" style="1"/>
    <col min="15624" max="15624" width="29.5546875" style="1" customWidth="1"/>
    <col min="15625" max="15872" width="8.88671875" style="1"/>
    <col min="15873" max="15873" width="29.33203125" style="1" customWidth="1"/>
    <col min="15874" max="15874" width="14.21875" style="1" bestFit="1" customWidth="1"/>
    <col min="15875" max="15875" width="8.88671875" style="1"/>
    <col min="15876" max="15876" width="14.21875" style="1" bestFit="1" customWidth="1"/>
    <col min="15877" max="15877" width="8.88671875" style="1"/>
    <col min="15878" max="15878" width="7.44140625" style="1" customWidth="1"/>
    <col min="15879" max="15879" width="8.88671875" style="1"/>
    <col min="15880" max="15880" width="29.5546875" style="1" customWidth="1"/>
    <col min="15881" max="16128" width="8.88671875" style="1"/>
    <col min="16129" max="16129" width="29.33203125" style="1" customWidth="1"/>
    <col min="16130" max="16130" width="14.21875" style="1" bestFit="1" customWidth="1"/>
    <col min="16131" max="16131" width="8.88671875" style="1"/>
    <col min="16132" max="16132" width="14.21875" style="1" bestFit="1" customWidth="1"/>
    <col min="16133" max="16133" width="8.88671875" style="1"/>
    <col min="16134" max="16134" width="7.44140625" style="1" customWidth="1"/>
    <col min="16135" max="16135" width="8.88671875" style="1"/>
    <col min="16136" max="16136" width="29.5546875" style="1" customWidth="1"/>
    <col min="16137" max="16384" width="8.88671875" style="1"/>
  </cols>
  <sheetData>
    <row r="1" spans="1:12" ht="19.2">
      <c r="A1" s="379" t="s">
        <v>218</v>
      </c>
      <c r="B1" s="379"/>
      <c r="C1" s="379"/>
      <c r="D1" s="379"/>
      <c r="E1" s="379"/>
      <c r="F1" s="379"/>
      <c r="G1" s="379"/>
      <c r="H1" s="379"/>
    </row>
    <row r="2" spans="1:12" ht="8.4" customHeight="1">
      <c r="A2" s="97"/>
      <c r="B2" s="97"/>
      <c r="C2" s="97"/>
      <c r="D2" s="97"/>
      <c r="E2" s="97"/>
      <c r="F2" s="97"/>
      <c r="G2" s="97"/>
      <c r="H2" s="97"/>
    </row>
    <row r="3" spans="1:12" ht="19.2">
      <c r="A3" s="98"/>
      <c r="B3" s="20" t="s">
        <v>219</v>
      </c>
      <c r="D3" s="99"/>
      <c r="E3" s="33"/>
      <c r="F3" s="33"/>
      <c r="L3" s="94"/>
    </row>
    <row r="4" spans="1:12" ht="19.2">
      <c r="A4" s="98"/>
      <c r="D4" s="33"/>
      <c r="E4" s="33"/>
      <c r="F4" s="33"/>
    </row>
    <row r="5" spans="1:12" ht="19.2">
      <c r="A5" s="98"/>
    </row>
    <row r="6" spans="1:12" ht="19.2">
      <c r="A6" s="98"/>
    </row>
    <row r="7" spans="1:12" ht="19.2">
      <c r="A7" s="98"/>
    </row>
    <row r="8" spans="1:12" ht="19.2">
      <c r="A8" s="98"/>
    </row>
    <row r="9" spans="1:12" ht="19.2">
      <c r="A9" s="98"/>
    </row>
    <row r="10" spans="1:12" ht="19.2">
      <c r="A10" s="98"/>
    </row>
    <row r="11" spans="1:12" ht="19.2">
      <c r="A11" s="98"/>
    </row>
    <row r="12" spans="1:12" ht="19.2">
      <c r="A12" s="98"/>
    </row>
    <row r="13" spans="1:12" ht="19.2">
      <c r="A13" s="98"/>
    </row>
    <row r="14" spans="1:12" ht="19.2">
      <c r="A14" s="98"/>
    </row>
    <row r="15" spans="1:12" ht="26.4" customHeight="1">
      <c r="A15" s="98"/>
    </row>
    <row r="16" spans="1:12" ht="19.2">
      <c r="A16" s="98"/>
      <c r="B16" s="1" t="s">
        <v>220</v>
      </c>
    </row>
    <row r="17" spans="1:2" ht="19.2">
      <c r="A17" s="98"/>
    </row>
    <row r="18" spans="1:2" ht="19.2">
      <c r="A18" s="98"/>
    </row>
    <row r="19" spans="1:2" ht="19.2">
      <c r="A19" s="98"/>
    </row>
    <row r="20" spans="1:2" ht="19.2">
      <c r="A20" s="98"/>
    </row>
    <row r="21" spans="1:2" ht="19.2">
      <c r="A21" s="98"/>
    </row>
    <row r="22" spans="1:2" ht="19.2">
      <c r="A22" s="98"/>
    </row>
    <row r="23" spans="1:2" ht="13.5" customHeight="1">
      <c r="A23" s="98"/>
    </row>
    <row r="24" spans="1:2" ht="13.5" customHeight="1">
      <c r="A24" s="98"/>
    </row>
    <row r="25" spans="1:2" ht="13.5" customHeight="1">
      <c r="A25" s="98"/>
    </row>
    <row r="26" spans="1:2" ht="13.5" customHeight="1">
      <c r="A26" s="98"/>
    </row>
    <row r="27" spans="1:2" ht="38.4" customHeight="1">
      <c r="A27" s="98"/>
    </row>
    <row r="28" spans="1:2" ht="33.6" customHeight="1">
      <c r="A28" s="98"/>
      <c r="B28" s="1" t="s">
        <v>221</v>
      </c>
    </row>
    <row r="29" spans="1:2" ht="19.2">
      <c r="A29" s="98"/>
    </row>
    <row r="30" spans="1:2" ht="19.2">
      <c r="A30" s="98"/>
    </row>
    <row r="31" spans="1:2" ht="19.2">
      <c r="A31" s="98"/>
    </row>
    <row r="32" spans="1:2" ht="19.2">
      <c r="A32" s="98"/>
    </row>
    <row r="33" spans="1:5" ht="19.2">
      <c r="A33" s="98"/>
    </row>
    <row r="34" spans="1:5" ht="19.2">
      <c r="A34" s="98"/>
    </row>
    <row r="35" spans="1:5" ht="19.2">
      <c r="A35" s="98"/>
    </row>
    <row r="36" spans="1:5" ht="19.2">
      <c r="A36" s="98"/>
    </row>
    <row r="37" spans="1:5" ht="19.2">
      <c r="A37" s="98"/>
    </row>
    <row r="38" spans="1:5" ht="19.2">
      <c r="A38" s="98"/>
    </row>
    <row r="39" spans="1:5" ht="19.2">
      <c r="A39" s="98"/>
    </row>
    <row r="40" spans="1:5" ht="19.2">
      <c r="A40" s="98"/>
    </row>
    <row r="41" spans="1:5" ht="19.2">
      <c r="A41" s="98"/>
      <c r="B41" s="1" t="s">
        <v>222</v>
      </c>
    </row>
    <row r="42" spans="1:5" ht="19.2">
      <c r="A42" s="98"/>
    </row>
    <row r="43" spans="1:5" ht="19.2">
      <c r="A43" s="98"/>
    </row>
    <row r="44" spans="1:5" ht="19.2">
      <c r="A44" s="98"/>
    </row>
    <row r="46" spans="1:5">
      <c r="B46" s="1" t="s">
        <v>223</v>
      </c>
    </row>
    <row r="47" spans="1:5">
      <c r="A47" s="1" t="s">
        <v>224</v>
      </c>
      <c r="B47" s="56">
        <v>291</v>
      </c>
      <c r="E47" s="100">
        <f>B47/$B$56</f>
        <v>0.30728616684266102</v>
      </c>
    </row>
    <row r="48" spans="1:5">
      <c r="A48" s="1" t="s">
        <v>225</v>
      </c>
      <c r="B48" s="56">
        <v>245</v>
      </c>
      <c r="E48" s="100">
        <f>B48/$B$56</f>
        <v>0.25871172122492081</v>
      </c>
    </row>
    <row r="49" spans="1:11">
      <c r="A49" s="1" t="s">
        <v>226</v>
      </c>
      <c r="B49" s="56">
        <v>94</v>
      </c>
      <c r="E49" s="100">
        <f t="shared" ref="E49:E55" si="0">B49/$B$56</f>
        <v>9.9260823653643082E-2</v>
      </c>
    </row>
    <row r="50" spans="1:11">
      <c r="A50" s="1" t="s">
        <v>227</v>
      </c>
      <c r="B50" s="56">
        <v>74</v>
      </c>
      <c r="E50" s="100">
        <f t="shared" si="0"/>
        <v>7.8141499472016901E-2</v>
      </c>
    </row>
    <row r="51" spans="1:11">
      <c r="A51" s="1" t="s">
        <v>228</v>
      </c>
      <c r="B51" s="56">
        <v>69</v>
      </c>
      <c r="E51" s="100">
        <f t="shared" si="0"/>
        <v>7.2861668426610349E-2</v>
      </c>
    </row>
    <row r="52" spans="1:11">
      <c r="A52" s="1" t="s">
        <v>229</v>
      </c>
      <c r="B52" s="56">
        <v>68</v>
      </c>
      <c r="E52" s="100">
        <f t="shared" si="0"/>
        <v>7.1805702217529035E-2</v>
      </c>
    </row>
    <row r="53" spans="1:11">
      <c r="A53" s="1" t="s">
        <v>230</v>
      </c>
      <c r="B53" s="56">
        <v>49</v>
      </c>
      <c r="E53" s="100">
        <f t="shared" si="0"/>
        <v>5.1742344244984161E-2</v>
      </c>
    </row>
    <row r="54" spans="1:11">
      <c r="A54" s="1" t="s">
        <v>231</v>
      </c>
      <c r="B54" s="56">
        <v>36</v>
      </c>
      <c r="E54" s="100">
        <f t="shared" si="0"/>
        <v>3.8014783526927137E-2</v>
      </c>
    </row>
    <row r="55" spans="1:11">
      <c r="A55" s="1" t="s">
        <v>232</v>
      </c>
      <c r="B55" s="56">
        <v>21</v>
      </c>
      <c r="E55" s="100">
        <f t="shared" si="0"/>
        <v>2.2175290390707498E-2</v>
      </c>
    </row>
    <row r="56" spans="1:11">
      <c r="B56" s="56">
        <f>SUM(B47:B55)</f>
        <v>947</v>
      </c>
      <c r="E56" s="64">
        <f>SUM(E47:E55)</f>
        <v>0.99999999999999989</v>
      </c>
    </row>
    <row r="57" spans="1:11">
      <c r="B57" s="56"/>
    </row>
    <row r="58" spans="1:11">
      <c r="B58" s="1" t="s">
        <v>233</v>
      </c>
    </row>
    <row r="59" spans="1:11">
      <c r="A59" s="1" t="s">
        <v>224</v>
      </c>
      <c r="B59" s="1">
        <v>1947</v>
      </c>
      <c r="E59" s="100">
        <f>B59/$B$69</f>
        <v>0.29464285714285715</v>
      </c>
      <c r="I59" s="1" t="s">
        <v>234</v>
      </c>
      <c r="J59" s="1" t="s">
        <v>235</v>
      </c>
      <c r="K59" s="1" t="s">
        <v>236</v>
      </c>
    </row>
    <row r="60" spans="1:11">
      <c r="A60" s="1" t="s">
        <v>225</v>
      </c>
      <c r="B60" s="1">
        <v>1605</v>
      </c>
      <c r="E60" s="100">
        <f t="shared" ref="E60:E67" si="1">B60/$B$69</f>
        <v>0.24288740920096852</v>
      </c>
      <c r="G60" s="1" t="s">
        <v>237</v>
      </c>
      <c r="H60" s="1" t="s">
        <v>224</v>
      </c>
      <c r="I60" s="1">
        <v>291</v>
      </c>
      <c r="J60" s="1">
        <v>1947</v>
      </c>
      <c r="K60" s="1">
        <v>39697</v>
      </c>
    </row>
    <row r="61" spans="1:11">
      <c r="A61" s="1" t="s">
        <v>228</v>
      </c>
      <c r="B61" s="1">
        <v>564</v>
      </c>
      <c r="E61" s="100">
        <f t="shared" si="1"/>
        <v>8.5351089588377727E-2</v>
      </c>
      <c r="G61" s="1" t="s">
        <v>238</v>
      </c>
      <c r="H61" s="1" t="s">
        <v>225</v>
      </c>
      <c r="I61" s="1">
        <v>245</v>
      </c>
      <c r="J61" s="1">
        <v>1605</v>
      </c>
      <c r="K61" s="1">
        <v>29741</v>
      </c>
    </row>
    <row r="62" spans="1:11">
      <c r="A62" s="1" t="s">
        <v>226</v>
      </c>
      <c r="B62" s="1">
        <v>558</v>
      </c>
      <c r="E62" s="100">
        <f t="shared" si="1"/>
        <v>8.4443099273607741E-2</v>
      </c>
      <c r="G62" s="1" t="s">
        <v>239</v>
      </c>
      <c r="H62" s="1" t="s">
        <v>228</v>
      </c>
      <c r="I62" s="1">
        <v>69</v>
      </c>
      <c r="J62" s="1">
        <v>564</v>
      </c>
      <c r="K62" s="1">
        <v>34736</v>
      </c>
    </row>
    <row r="63" spans="1:11">
      <c r="A63" s="1" t="s">
        <v>227</v>
      </c>
      <c r="B63" s="1">
        <v>555</v>
      </c>
      <c r="E63" s="100">
        <f t="shared" si="1"/>
        <v>8.3989104116222763E-2</v>
      </c>
      <c r="G63" s="1" t="s">
        <v>240</v>
      </c>
      <c r="H63" s="1" t="s">
        <v>226</v>
      </c>
      <c r="I63" s="1">
        <v>94</v>
      </c>
      <c r="J63" s="1">
        <v>558</v>
      </c>
      <c r="K63" s="1">
        <v>17112</v>
      </c>
    </row>
    <row r="64" spans="1:11">
      <c r="A64" s="1" t="s">
        <v>230</v>
      </c>
      <c r="B64" s="1">
        <v>423</v>
      </c>
      <c r="E64" s="100">
        <f t="shared" si="1"/>
        <v>6.4013317191283295E-2</v>
      </c>
      <c r="G64" s="1" t="s">
        <v>241</v>
      </c>
      <c r="H64" s="1" t="s">
        <v>227</v>
      </c>
      <c r="I64" s="1">
        <v>74</v>
      </c>
      <c r="J64" s="1">
        <v>555</v>
      </c>
      <c r="K64" s="101" t="s">
        <v>242</v>
      </c>
    </row>
    <row r="65" spans="1:11">
      <c r="A65" s="1" t="s">
        <v>243</v>
      </c>
      <c r="B65" s="1">
        <v>326</v>
      </c>
      <c r="E65" s="100">
        <f t="shared" si="1"/>
        <v>4.9334140435835352E-2</v>
      </c>
      <c r="G65" s="1" t="s">
        <v>244</v>
      </c>
      <c r="H65" s="1" t="s">
        <v>230</v>
      </c>
      <c r="I65" s="1">
        <v>49</v>
      </c>
      <c r="J65" s="1">
        <v>423</v>
      </c>
      <c r="K65" s="1">
        <v>19981</v>
      </c>
    </row>
    <row r="66" spans="1:11">
      <c r="A66" s="1" t="s">
        <v>231</v>
      </c>
      <c r="B66" s="1">
        <v>279</v>
      </c>
      <c r="E66" s="100">
        <f t="shared" si="1"/>
        <v>4.2221549636803871E-2</v>
      </c>
      <c r="G66" s="1" t="s">
        <v>245</v>
      </c>
      <c r="H66" s="1" t="s">
        <v>243</v>
      </c>
      <c r="I66" s="1">
        <v>5</v>
      </c>
      <c r="J66" s="1">
        <v>326</v>
      </c>
      <c r="K66" s="1">
        <v>10696</v>
      </c>
    </row>
    <row r="67" spans="1:11">
      <c r="A67" s="1" t="s">
        <v>229</v>
      </c>
      <c r="B67" s="1">
        <v>262</v>
      </c>
      <c r="E67" s="100">
        <f t="shared" si="1"/>
        <v>3.9648910411622273E-2</v>
      </c>
      <c r="G67" s="1" t="s">
        <v>246</v>
      </c>
      <c r="H67" s="1" t="s">
        <v>231</v>
      </c>
      <c r="I67" s="1">
        <v>36</v>
      </c>
      <c r="J67" s="1">
        <v>279</v>
      </c>
      <c r="K67" s="1">
        <v>18314</v>
      </c>
    </row>
    <row r="68" spans="1:11">
      <c r="A68" s="1" t="s">
        <v>232</v>
      </c>
      <c r="B68" s="1">
        <v>89</v>
      </c>
      <c r="E68" s="100">
        <f>B68/$B$69</f>
        <v>1.3468523002421308E-2</v>
      </c>
      <c r="G68" s="1" t="s">
        <v>247</v>
      </c>
      <c r="H68" s="1" t="s">
        <v>229</v>
      </c>
      <c r="I68" s="1">
        <v>68</v>
      </c>
      <c r="J68" s="1">
        <v>262</v>
      </c>
      <c r="K68" s="1">
        <v>3455</v>
      </c>
    </row>
    <row r="69" spans="1:11">
      <c r="B69" s="1">
        <f>SUM(B59:B68)</f>
        <v>6608</v>
      </c>
      <c r="E69" s="64">
        <f>SUM(E59:E68)</f>
        <v>1.0000000000000002</v>
      </c>
      <c r="G69" s="1" t="s">
        <v>248</v>
      </c>
      <c r="H69" s="1" t="s">
        <v>249</v>
      </c>
      <c r="I69" s="1">
        <v>14</v>
      </c>
      <c r="J69" s="1">
        <v>79</v>
      </c>
      <c r="K69" s="1">
        <v>1827</v>
      </c>
    </row>
    <row r="70" spans="1:11">
      <c r="G70" s="1" t="s">
        <v>250</v>
      </c>
      <c r="H70" s="1" t="s">
        <v>251</v>
      </c>
      <c r="I70" s="1">
        <v>1</v>
      </c>
      <c r="J70" s="1">
        <v>9</v>
      </c>
      <c r="K70" s="101" t="s">
        <v>242</v>
      </c>
    </row>
    <row r="71" spans="1:11">
      <c r="B71" s="1" t="s">
        <v>215</v>
      </c>
      <c r="G71" s="1" t="s">
        <v>252</v>
      </c>
      <c r="H71" s="1" t="s">
        <v>253</v>
      </c>
      <c r="I71" s="1">
        <v>1</v>
      </c>
      <c r="J71" s="1">
        <v>1</v>
      </c>
      <c r="K71" s="101" t="s">
        <v>242</v>
      </c>
    </row>
    <row r="72" spans="1:11">
      <c r="A72" s="1" t="s">
        <v>224</v>
      </c>
      <c r="B72" s="56">
        <v>39697</v>
      </c>
      <c r="E72" s="100">
        <f t="shared" ref="E72:E79" si="2">B72/$B$80</f>
        <v>0.20488139722124735</v>
      </c>
      <c r="I72" s="1">
        <f>SUM(I60:I71)</f>
        <v>947</v>
      </c>
      <c r="J72" s="1">
        <f>SUM(J60:J71)</f>
        <v>6608</v>
      </c>
      <c r="K72" s="1">
        <v>193756</v>
      </c>
    </row>
    <row r="73" spans="1:11">
      <c r="A73" s="1" t="s">
        <v>228</v>
      </c>
      <c r="B73" s="56">
        <v>34736</v>
      </c>
      <c r="E73" s="100">
        <f t="shared" si="2"/>
        <v>0.1792770288403972</v>
      </c>
    </row>
    <row r="74" spans="1:11">
      <c r="A74" s="1" t="s">
        <v>225</v>
      </c>
      <c r="B74" s="56">
        <v>29741</v>
      </c>
      <c r="E74" s="100">
        <f t="shared" si="2"/>
        <v>0.15349718202275026</v>
      </c>
    </row>
    <row r="75" spans="1:11">
      <c r="A75" s="1" t="s">
        <v>230</v>
      </c>
      <c r="B75" s="56">
        <v>19981</v>
      </c>
      <c r="E75" s="100">
        <f t="shared" si="2"/>
        <v>0.10312454840108178</v>
      </c>
    </row>
    <row r="76" spans="1:11">
      <c r="A76" s="1" t="s">
        <v>231</v>
      </c>
      <c r="B76" s="56">
        <v>18314</v>
      </c>
      <c r="E76" s="100">
        <f t="shared" si="2"/>
        <v>9.4520943867544741E-2</v>
      </c>
    </row>
    <row r="77" spans="1:11">
      <c r="A77" s="1" t="s">
        <v>226</v>
      </c>
      <c r="B77" s="56">
        <v>17112</v>
      </c>
      <c r="E77" s="100">
        <f t="shared" si="2"/>
        <v>8.8317265013728607E-2</v>
      </c>
    </row>
    <row r="78" spans="1:11">
      <c r="A78" s="1" t="s">
        <v>243</v>
      </c>
      <c r="B78" s="56">
        <v>10696</v>
      </c>
      <c r="E78" s="100">
        <f t="shared" si="2"/>
        <v>5.5203451764074402E-2</v>
      </c>
    </row>
    <row r="79" spans="1:11">
      <c r="A79" s="1" t="s">
        <v>254</v>
      </c>
      <c r="B79" s="56">
        <v>23479</v>
      </c>
      <c r="E79" s="100">
        <f t="shared" si="2"/>
        <v>0.12117818286917566</v>
      </c>
    </row>
    <row r="80" spans="1:11">
      <c r="B80" s="60">
        <f>SUM(B72:B79)</f>
        <v>193756</v>
      </c>
      <c r="E80" s="64">
        <f>SUM(E72:E79)</f>
        <v>1</v>
      </c>
    </row>
  </sheetData>
  <mergeCells count="1">
    <mergeCell ref="A1:H1"/>
  </mergeCells>
  <phoneticPr fontId="3"/>
  <pageMargins left="0.26" right="0.18" top="1" bottom="1" header="0.51200000000000001" footer="0.51200000000000001"/>
  <pageSetup paperSize="9" scale="9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zoomScaleNormal="100" workbookViewId="0">
      <selection activeCell="B2" sqref="B2"/>
    </sheetView>
  </sheetViews>
  <sheetFormatPr defaultRowHeight="13.2"/>
  <cols>
    <col min="1" max="5" width="17.33203125" style="1" customWidth="1"/>
    <col min="6" max="256" width="8.88671875" style="1"/>
    <col min="257" max="261" width="17.33203125" style="1" customWidth="1"/>
    <col min="262" max="512" width="8.88671875" style="1"/>
    <col min="513" max="517" width="17.33203125" style="1" customWidth="1"/>
    <col min="518" max="768" width="8.88671875" style="1"/>
    <col min="769" max="773" width="17.33203125" style="1" customWidth="1"/>
    <col min="774" max="1024" width="8.88671875" style="1"/>
    <col min="1025" max="1029" width="17.33203125" style="1" customWidth="1"/>
    <col min="1030" max="1280" width="8.88671875" style="1"/>
    <col min="1281" max="1285" width="17.33203125" style="1" customWidth="1"/>
    <col min="1286" max="1536" width="8.88671875" style="1"/>
    <col min="1537" max="1541" width="17.33203125" style="1" customWidth="1"/>
    <col min="1542" max="1792" width="8.88671875" style="1"/>
    <col min="1793" max="1797" width="17.33203125" style="1" customWidth="1"/>
    <col min="1798" max="2048" width="8.88671875" style="1"/>
    <col min="2049" max="2053" width="17.33203125" style="1" customWidth="1"/>
    <col min="2054" max="2304" width="8.88671875" style="1"/>
    <col min="2305" max="2309" width="17.33203125" style="1" customWidth="1"/>
    <col min="2310" max="2560" width="8.88671875" style="1"/>
    <col min="2561" max="2565" width="17.33203125" style="1" customWidth="1"/>
    <col min="2566" max="2816" width="8.88671875" style="1"/>
    <col min="2817" max="2821" width="17.33203125" style="1" customWidth="1"/>
    <col min="2822" max="3072" width="8.88671875" style="1"/>
    <col min="3073" max="3077" width="17.33203125" style="1" customWidth="1"/>
    <col min="3078" max="3328" width="8.88671875" style="1"/>
    <col min="3329" max="3333" width="17.33203125" style="1" customWidth="1"/>
    <col min="3334" max="3584" width="8.88671875" style="1"/>
    <col min="3585" max="3589" width="17.33203125" style="1" customWidth="1"/>
    <col min="3590" max="3840" width="8.88671875" style="1"/>
    <col min="3841" max="3845" width="17.33203125" style="1" customWidth="1"/>
    <col min="3846" max="4096" width="8.88671875" style="1"/>
    <col min="4097" max="4101" width="17.33203125" style="1" customWidth="1"/>
    <col min="4102" max="4352" width="8.88671875" style="1"/>
    <col min="4353" max="4357" width="17.33203125" style="1" customWidth="1"/>
    <col min="4358" max="4608" width="8.88671875" style="1"/>
    <col min="4609" max="4613" width="17.33203125" style="1" customWidth="1"/>
    <col min="4614" max="4864" width="8.88671875" style="1"/>
    <col min="4865" max="4869" width="17.33203125" style="1" customWidth="1"/>
    <col min="4870" max="5120" width="8.88671875" style="1"/>
    <col min="5121" max="5125" width="17.33203125" style="1" customWidth="1"/>
    <col min="5126" max="5376" width="8.88671875" style="1"/>
    <col min="5377" max="5381" width="17.33203125" style="1" customWidth="1"/>
    <col min="5382" max="5632" width="8.88671875" style="1"/>
    <col min="5633" max="5637" width="17.33203125" style="1" customWidth="1"/>
    <col min="5638" max="5888" width="8.88671875" style="1"/>
    <col min="5889" max="5893" width="17.33203125" style="1" customWidth="1"/>
    <col min="5894" max="6144" width="8.88671875" style="1"/>
    <col min="6145" max="6149" width="17.33203125" style="1" customWidth="1"/>
    <col min="6150" max="6400" width="8.88671875" style="1"/>
    <col min="6401" max="6405" width="17.33203125" style="1" customWidth="1"/>
    <col min="6406" max="6656" width="8.88671875" style="1"/>
    <col min="6657" max="6661" width="17.33203125" style="1" customWidth="1"/>
    <col min="6662" max="6912" width="8.88671875" style="1"/>
    <col min="6913" max="6917" width="17.33203125" style="1" customWidth="1"/>
    <col min="6918" max="7168" width="8.88671875" style="1"/>
    <col min="7169" max="7173" width="17.33203125" style="1" customWidth="1"/>
    <col min="7174" max="7424" width="8.88671875" style="1"/>
    <col min="7425" max="7429" width="17.33203125" style="1" customWidth="1"/>
    <col min="7430" max="7680" width="8.88671875" style="1"/>
    <col min="7681" max="7685" width="17.33203125" style="1" customWidth="1"/>
    <col min="7686" max="7936" width="8.88671875" style="1"/>
    <col min="7937" max="7941" width="17.33203125" style="1" customWidth="1"/>
    <col min="7942" max="8192" width="8.88671875" style="1"/>
    <col min="8193" max="8197" width="17.33203125" style="1" customWidth="1"/>
    <col min="8198" max="8448" width="8.88671875" style="1"/>
    <col min="8449" max="8453" width="17.33203125" style="1" customWidth="1"/>
    <col min="8454" max="8704" width="8.88671875" style="1"/>
    <col min="8705" max="8709" width="17.33203125" style="1" customWidth="1"/>
    <col min="8710" max="8960" width="8.88671875" style="1"/>
    <col min="8961" max="8965" width="17.33203125" style="1" customWidth="1"/>
    <col min="8966" max="9216" width="8.88671875" style="1"/>
    <col min="9217" max="9221" width="17.33203125" style="1" customWidth="1"/>
    <col min="9222" max="9472" width="8.88671875" style="1"/>
    <col min="9473" max="9477" width="17.33203125" style="1" customWidth="1"/>
    <col min="9478" max="9728" width="8.88671875" style="1"/>
    <col min="9729" max="9733" width="17.33203125" style="1" customWidth="1"/>
    <col min="9734" max="9984" width="8.88671875" style="1"/>
    <col min="9985" max="9989" width="17.33203125" style="1" customWidth="1"/>
    <col min="9990" max="10240" width="8.88671875" style="1"/>
    <col min="10241" max="10245" width="17.33203125" style="1" customWidth="1"/>
    <col min="10246" max="10496" width="8.88671875" style="1"/>
    <col min="10497" max="10501" width="17.33203125" style="1" customWidth="1"/>
    <col min="10502" max="10752" width="8.88671875" style="1"/>
    <col min="10753" max="10757" width="17.33203125" style="1" customWidth="1"/>
    <col min="10758" max="11008" width="8.88671875" style="1"/>
    <col min="11009" max="11013" width="17.33203125" style="1" customWidth="1"/>
    <col min="11014" max="11264" width="8.88671875" style="1"/>
    <col min="11265" max="11269" width="17.33203125" style="1" customWidth="1"/>
    <col min="11270" max="11520" width="8.88671875" style="1"/>
    <col min="11521" max="11525" width="17.33203125" style="1" customWidth="1"/>
    <col min="11526" max="11776" width="8.88671875" style="1"/>
    <col min="11777" max="11781" width="17.33203125" style="1" customWidth="1"/>
    <col min="11782" max="12032" width="8.88671875" style="1"/>
    <col min="12033" max="12037" width="17.33203125" style="1" customWidth="1"/>
    <col min="12038" max="12288" width="8.88671875" style="1"/>
    <col min="12289" max="12293" width="17.33203125" style="1" customWidth="1"/>
    <col min="12294" max="12544" width="8.88671875" style="1"/>
    <col min="12545" max="12549" width="17.33203125" style="1" customWidth="1"/>
    <col min="12550" max="12800" width="8.88671875" style="1"/>
    <col min="12801" max="12805" width="17.33203125" style="1" customWidth="1"/>
    <col min="12806" max="13056" width="8.88671875" style="1"/>
    <col min="13057" max="13061" width="17.33203125" style="1" customWidth="1"/>
    <col min="13062" max="13312" width="8.88671875" style="1"/>
    <col min="13313" max="13317" width="17.33203125" style="1" customWidth="1"/>
    <col min="13318" max="13568" width="8.88671875" style="1"/>
    <col min="13569" max="13573" width="17.33203125" style="1" customWidth="1"/>
    <col min="13574" max="13824" width="8.88671875" style="1"/>
    <col min="13825" max="13829" width="17.33203125" style="1" customWidth="1"/>
    <col min="13830" max="14080" width="8.88671875" style="1"/>
    <col min="14081" max="14085" width="17.33203125" style="1" customWidth="1"/>
    <col min="14086" max="14336" width="8.88671875" style="1"/>
    <col min="14337" max="14341" width="17.33203125" style="1" customWidth="1"/>
    <col min="14342" max="14592" width="8.88671875" style="1"/>
    <col min="14593" max="14597" width="17.33203125" style="1" customWidth="1"/>
    <col min="14598" max="14848" width="8.88671875" style="1"/>
    <col min="14849" max="14853" width="17.33203125" style="1" customWidth="1"/>
    <col min="14854" max="15104" width="8.88671875" style="1"/>
    <col min="15105" max="15109" width="17.33203125" style="1" customWidth="1"/>
    <col min="15110" max="15360" width="8.88671875" style="1"/>
    <col min="15361" max="15365" width="17.33203125" style="1" customWidth="1"/>
    <col min="15366" max="15616" width="8.88671875" style="1"/>
    <col min="15617" max="15621" width="17.33203125" style="1" customWidth="1"/>
    <col min="15622" max="15872" width="8.88671875" style="1"/>
    <col min="15873" max="15877" width="17.33203125" style="1" customWidth="1"/>
    <col min="15878" max="16128" width="8.88671875" style="1"/>
    <col min="16129" max="16133" width="17.33203125" style="1" customWidth="1"/>
    <col min="16134" max="16384" width="8.88671875" style="1"/>
  </cols>
  <sheetData>
    <row r="1" spans="1:13" ht="46.2">
      <c r="A1" s="378" t="s">
        <v>255</v>
      </c>
      <c r="B1" s="378"/>
      <c r="C1" s="378"/>
      <c r="D1" s="378"/>
      <c r="E1" s="378"/>
      <c r="F1" s="102"/>
      <c r="G1" s="102"/>
      <c r="H1" s="102"/>
      <c r="I1" s="102"/>
      <c r="J1" s="102"/>
      <c r="K1" s="102"/>
      <c r="L1" s="102"/>
      <c r="M1" s="102"/>
    </row>
    <row r="2" spans="1:13" ht="46.2">
      <c r="A2" s="103"/>
      <c r="B2" s="104"/>
      <c r="C2" s="104"/>
      <c r="D2" s="104"/>
      <c r="E2" s="104"/>
      <c r="F2" s="104"/>
      <c r="G2" s="104"/>
      <c r="H2" s="104"/>
      <c r="I2" s="104"/>
      <c r="J2" s="104"/>
      <c r="K2" s="104"/>
      <c r="L2" s="104"/>
      <c r="M2" s="104"/>
    </row>
    <row r="5" spans="1:13">
      <c r="A5" s="396" t="s">
        <v>256</v>
      </c>
      <c r="B5" s="396"/>
      <c r="C5" s="396"/>
      <c r="D5" s="396"/>
      <c r="E5" s="396"/>
    </row>
    <row r="6" spans="1:13">
      <c r="A6" s="396"/>
      <c r="B6" s="396"/>
      <c r="C6" s="396"/>
      <c r="D6" s="396"/>
      <c r="E6" s="396"/>
    </row>
    <row r="25" spans="1:2" ht="13.5" customHeight="1"/>
    <row r="26" spans="1:2" ht="13.5" customHeight="1">
      <c r="A26" s="105"/>
      <c r="B26" s="94"/>
    </row>
    <row r="27" spans="1:2" ht="13.5" customHeight="1">
      <c r="A27" s="105"/>
      <c r="B27" s="94"/>
    </row>
    <row r="28" spans="1:2" ht="13.5" customHeight="1">
      <c r="A28" s="105"/>
      <c r="B28" s="94"/>
    </row>
    <row r="29" spans="1:2" ht="13.5" customHeight="1">
      <c r="A29" s="105"/>
      <c r="B29" s="94"/>
    </row>
    <row r="30" spans="1:2" ht="13.5" customHeight="1">
      <c r="A30" s="105"/>
      <c r="B30" s="94"/>
    </row>
    <row r="31" spans="1:2" ht="13.5" customHeight="1">
      <c r="A31" s="105"/>
      <c r="B31" s="94"/>
    </row>
    <row r="32" spans="1:2" ht="13.5" customHeight="1">
      <c r="A32" s="105"/>
      <c r="B32" s="94"/>
    </row>
    <row r="33" spans="1:2" ht="13.5" customHeight="1">
      <c r="A33" s="105"/>
      <c r="B33" s="94"/>
    </row>
    <row r="34" spans="1:2" ht="13.5" customHeight="1">
      <c r="A34" s="105"/>
      <c r="B34" s="94"/>
    </row>
    <row r="35" spans="1:2" ht="13.5" customHeight="1">
      <c r="A35" s="105"/>
      <c r="B35" s="94"/>
    </row>
    <row r="36" spans="1:2" ht="13.5" customHeight="1">
      <c r="A36" s="105"/>
      <c r="B36" s="94"/>
    </row>
    <row r="37" spans="1:2" ht="13.5" customHeight="1">
      <c r="A37" s="105"/>
      <c r="B37" s="94"/>
    </row>
    <row r="38" spans="1:2" ht="13.5" customHeight="1">
      <c r="A38" s="105"/>
      <c r="B38" s="94"/>
    </row>
    <row r="39" spans="1:2" ht="13.5" customHeight="1">
      <c r="A39" s="105"/>
      <c r="B39" s="94"/>
    </row>
    <row r="40" spans="1:2">
      <c r="A40" s="105"/>
      <c r="B40" s="94"/>
    </row>
    <row r="44" spans="1:2">
      <c r="A44" s="106"/>
    </row>
    <row r="45" spans="1:2">
      <c r="A45" s="106"/>
    </row>
    <row r="46" spans="1:2">
      <c r="A46" s="107"/>
    </row>
    <row r="52" spans="1:6">
      <c r="A52" s="108" t="s">
        <v>257</v>
      </c>
      <c r="B52" s="1" t="s">
        <v>258</v>
      </c>
      <c r="C52" s="1" t="s">
        <v>259</v>
      </c>
      <c r="D52" s="1" t="s">
        <v>260</v>
      </c>
      <c r="E52" s="1" t="s">
        <v>261</v>
      </c>
      <c r="F52" s="1" t="s">
        <v>262</v>
      </c>
    </row>
    <row r="53" spans="1:6" ht="23.4" customHeight="1">
      <c r="A53" s="105" t="s">
        <v>263</v>
      </c>
      <c r="B53" s="21">
        <v>9936</v>
      </c>
      <c r="C53" s="21">
        <v>9386</v>
      </c>
      <c r="D53" s="21">
        <v>9209</v>
      </c>
      <c r="E53" s="21">
        <v>9379</v>
      </c>
      <c r="F53" s="21">
        <v>9099</v>
      </c>
    </row>
    <row r="54" spans="1:6">
      <c r="A54" s="105" t="s">
        <v>264</v>
      </c>
      <c r="B54" s="109">
        <v>78055</v>
      </c>
      <c r="C54" s="110">
        <v>78217</v>
      </c>
      <c r="D54" s="110">
        <v>78549</v>
      </c>
      <c r="E54" s="109">
        <v>78995</v>
      </c>
      <c r="F54" s="21">
        <v>79500</v>
      </c>
    </row>
  </sheetData>
  <mergeCells count="2">
    <mergeCell ref="A1:E1"/>
    <mergeCell ref="A5:E6"/>
  </mergeCells>
  <phoneticPr fontId="3"/>
  <pageMargins left="0.75" right="0.75" top="1" bottom="1" header="0.51200000000000001" footer="0.5120000000000000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workbookViewId="0">
      <selection activeCell="F30" sqref="F30"/>
    </sheetView>
  </sheetViews>
  <sheetFormatPr defaultRowHeight="13.2"/>
  <cols>
    <col min="1" max="16384" width="8.88671875" style="1"/>
  </cols>
  <sheetData>
    <row r="1" spans="1:14" ht="46.2">
      <c r="A1" s="378" t="s">
        <v>265</v>
      </c>
      <c r="B1" s="378"/>
      <c r="C1" s="378"/>
      <c r="D1" s="378"/>
      <c r="E1" s="378"/>
      <c r="F1" s="378"/>
      <c r="G1" s="378"/>
      <c r="H1" s="378"/>
      <c r="I1" s="378"/>
      <c r="J1" s="102"/>
      <c r="K1" s="102"/>
      <c r="L1" s="102"/>
      <c r="M1" s="102"/>
      <c r="N1" s="102"/>
    </row>
    <row r="6" spans="1:14">
      <c r="A6" s="396" t="s">
        <v>266</v>
      </c>
      <c r="B6" s="396"/>
      <c r="C6" s="396"/>
      <c r="D6" s="396"/>
      <c r="E6" s="396"/>
      <c r="F6" s="396"/>
      <c r="G6" s="396"/>
      <c r="H6" s="396"/>
      <c r="I6" s="396"/>
    </row>
    <row r="7" spans="1:14">
      <c r="A7" s="396"/>
      <c r="B7" s="396"/>
      <c r="C7" s="396"/>
      <c r="D7" s="396"/>
      <c r="E7" s="396"/>
      <c r="F7" s="396"/>
      <c r="G7" s="396"/>
      <c r="H7" s="396"/>
      <c r="I7" s="396"/>
    </row>
    <row r="8" spans="1:14">
      <c r="A8" s="396"/>
      <c r="B8" s="396"/>
      <c r="C8" s="396"/>
      <c r="D8" s="396"/>
      <c r="E8" s="396"/>
      <c r="F8" s="396"/>
      <c r="G8" s="396"/>
      <c r="H8" s="396"/>
      <c r="I8" s="396"/>
    </row>
    <row r="9" spans="1:14" ht="19.2">
      <c r="A9" s="111"/>
      <c r="B9" s="111"/>
      <c r="C9" s="111"/>
      <c r="D9" s="111"/>
      <c r="E9" s="111"/>
      <c r="F9" s="111"/>
      <c r="G9" s="111"/>
      <c r="H9" s="111"/>
      <c r="I9" s="111"/>
    </row>
    <row r="57" spans="1:6">
      <c r="A57" s="112" t="s">
        <v>257</v>
      </c>
      <c r="B57" s="113" t="s">
        <v>267</v>
      </c>
      <c r="C57" s="113" t="s">
        <v>268</v>
      </c>
      <c r="D57" s="113" t="s">
        <v>269</v>
      </c>
      <c r="E57" s="113" t="s">
        <v>270</v>
      </c>
      <c r="F57" s="113" t="s">
        <v>271</v>
      </c>
    </row>
    <row r="58" spans="1:6" ht="14.4">
      <c r="A58" s="112" t="s">
        <v>272</v>
      </c>
      <c r="B58" s="114">
        <v>58269</v>
      </c>
      <c r="C58" s="114">
        <v>58069</v>
      </c>
      <c r="D58" s="114">
        <v>57798</v>
      </c>
      <c r="E58" s="114">
        <v>57344</v>
      </c>
      <c r="F58" s="114">
        <v>56952</v>
      </c>
    </row>
    <row r="59" spans="1:6" ht="14.4">
      <c r="A59" s="115" t="s">
        <v>273</v>
      </c>
      <c r="B59" s="116">
        <v>42235</v>
      </c>
      <c r="C59" s="117">
        <v>42434</v>
      </c>
      <c r="D59" s="117">
        <v>43027</v>
      </c>
      <c r="E59" s="117">
        <v>43793</v>
      </c>
      <c r="F59" s="118">
        <v>44400</v>
      </c>
    </row>
  </sheetData>
  <mergeCells count="2">
    <mergeCell ref="A1:I1"/>
    <mergeCell ref="A6:I8"/>
  </mergeCells>
  <phoneticPr fontId="3"/>
  <pageMargins left="0.75" right="0.75" top="1" bottom="1" header="0.51200000000000001" footer="0.5120000000000000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selection activeCell="J6" sqref="J6"/>
    </sheetView>
  </sheetViews>
  <sheetFormatPr defaultRowHeight="13.2"/>
  <cols>
    <col min="1" max="1" width="8.88671875" style="1"/>
    <col min="2" max="2" width="19.6640625" style="1" customWidth="1"/>
    <col min="3" max="3" width="11.77734375" style="1" customWidth="1"/>
    <col min="4" max="4" width="10" style="1" customWidth="1"/>
    <col min="5" max="5" width="9.5546875" style="1" customWidth="1"/>
    <col min="6" max="6" width="10" style="1" customWidth="1"/>
    <col min="7" max="7" width="15.77734375" style="1" customWidth="1"/>
    <col min="8" max="8" width="11.77734375" style="1" customWidth="1"/>
    <col min="9" max="9" width="8.109375" style="1" customWidth="1"/>
    <col min="10" max="10" width="6.109375" style="1" customWidth="1"/>
    <col min="11" max="257" width="8.88671875" style="1"/>
    <col min="258" max="258" width="19.6640625" style="1" customWidth="1"/>
    <col min="259" max="259" width="11.77734375" style="1" customWidth="1"/>
    <col min="260" max="260" width="10" style="1" customWidth="1"/>
    <col min="261" max="261" width="9.5546875" style="1" customWidth="1"/>
    <col min="262" max="262" width="10" style="1" customWidth="1"/>
    <col min="263" max="263" width="15.77734375" style="1" customWidth="1"/>
    <col min="264" max="264" width="11.77734375" style="1" customWidth="1"/>
    <col min="265" max="265" width="8.109375" style="1" customWidth="1"/>
    <col min="266" max="266" width="6.109375" style="1" customWidth="1"/>
    <col min="267" max="513" width="8.88671875" style="1"/>
    <col min="514" max="514" width="19.6640625" style="1" customWidth="1"/>
    <col min="515" max="515" width="11.77734375" style="1" customWidth="1"/>
    <col min="516" max="516" width="10" style="1" customWidth="1"/>
    <col min="517" max="517" width="9.5546875" style="1" customWidth="1"/>
    <col min="518" max="518" width="10" style="1" customWidth="1"/>
    <col min="519" max="519" width="15.77734375" style="1" customWidth="1"/>
    <col min="520" max="520" width="11.77734375" style="1" customWidth="1"/>
    <col min="521" max="521" width="8.109375" style="1" customWidth="1"/>
    <col min="522" max="522" width="6.109375" style="1" customWidth="1"/>
    <col min="523" max="769" width="8.88671875" style="1"/>
    <col min="770" max="770" width="19.6640625" style="1" customWidth="1"/>
    <col min="771" max="771" width="11.77734375" style="1" customWidth="1"/>
    <col min="772" max="772" width="10" style="1" customWidth="1"/>
    <col min="773" max="773" width="9.5546875" style="1" customWidth="1"/>
    <col min="774" max="774" width="10" style="1" customWidth="1"/>
    <col min="775" max="775" width="15.77734375" style="1" customWidth="1"/>
    <col min="776" max="776" width="11.77734375" style="1" customWidth="1"/>
    <col min="777" max="777" width="8.109375" style="1" customWidth="1"/>
    <col min="778" max="778" width="6.109375" style="1" customWidth="1"/>
    <col min="779" max="1025" width="8.88671875" style="1"/>
    <col min="1026" max="1026" width="19.6640625" style="1" customWidth="1"/>
    <col min="1027" max="1027" width="11.77734375" style="1" customWidth="1"/>
    <col min="1028" max="1028" width="10" style="1" customWidth="1"/>
    <col min="1029" max="1029" width="9.5546875" style="1" customWidth="1"/>
    <col min="1030" max="1030" width="10" style="1" customWidth="1"/>
    <col min="1031" max="1031" width="15.77734375" style="1" customWidth="1"/>
    <col min="1032" max="1032" width="11.77734375" style="1" customWidth="1"/>
    <col min="1033" max="1033" width="8.109375" style="1" customWidth="1"/>
    <col min="1034" max="1034" width="6.109375" style="1" customWidth="1"/>
    <col min="1035" max="1281" width="8.88671875" style="1"/>
    <col min="1282" max="1282" width="19.6640625" style="1" customWidth="1"/>
    <col min="1283" max="1283" width="11.77734375" style="1" customWidth="1"/>
    <col min="1284" max="1284" width="10" style="1" customWidth="1"/>
    <col min="1285" max="1285" width="9.5546875" style="1" customWidth="1"/>
    <col min="1286" max="1286" width="10" style="1" customWidth="1"/>
    <col min="1287" max="1287" width="15.77734375" style="1" customWidth="1"/>
    <col min="1288" max="1288" width="11.77734375" style="1" customWidth="1"/>
    <col min="1289" max="1289" width="8.109375" style="1" customWidth="1"/>
    <col min="1290" max="1290" width="6.109375" style="1" customWidth="1"/>
    <col min="1291" max="1537" width="8.88671875" style="1"/>
    <col min="1538" max="1538" width="19.6640625" style="1" customWidth="1"/>
    <col min="1539" max="1539" width="11.77734375" style="1" customWidth="1"/>
    <col min="1540" max="1540" width="10" style="1" customWidth="1"/>
    <col min="1541" max="1541" width="9.5546875" style="1" customWidth="1"/>
    <col min="1542" max="1542" width="10" style="1" customWidth="1"/>
    <col min="1543" max="1543" width="15.77734375" style="1" customWidth="1"/>
    <col min="1544" max="1544" width="11.77734375" style="1" customWidth="1"/>
    <col min="1545" max="1545" width="8.109375" style="1" customWidth="1"/>
    <col min="1546" max="1546" width="6.109375" style="1" customWidth="1"/>
    <col min="1547" max="1793" width="8.88671875" style="1"/>
    <col min="1794" max="1794" width="19.6640625" style="1" customWidth="1"/>
    <col min="1795" max="1795" width="11.77734375" style="1" customWidth="1"/>
    <col min="1796" max="1796" width="10" style="1" customWidth="1"/>
    <col min="1797" max="1797" width="9.5546875" style="1" customWidth="1"/>
    <col min="1798" max="1798" width="10" style="1" customWidth="1"/>
    <col min="1799" max="1799" width="15.77734375" style="1" customWidth="1"/>
    <col min="1800" max="1800" width="11.77734375" style="1" customWidth="1"/>
    <col min="1801" max="1801" width="8.109375" style="1" customWidth="1"/>
    <col min="1802" max="1802" width="6.109375" style="1" customWidth="1"/>
    <col min="1803" max="2049" width="8.88671875" style="1"/>
    <col min="2050" max="2050" width="19.6640625" style="1" customWidth="1"/>
    <col min="2051" max="2051" width="11.77734375" style="1" customWidth="1"/>
    <col min="2052" max="2052" width="10" style="1" customWidth="1"/>
    <col min="2053" max="2053" width="9.5546875" style="1" customWidth="1"/>
    <col min="2054" max="2054" width="10" style="1" customWidth="1"/>
    <col min="2055" max="2055" width="15.77734375" style="1" customWidth="1"/>
    <col min="2056" max="2056" width="11.77734375" style="1" customWidth="1"/>
    <col min="2057" max="2057" width="8.109375" style="1" customWidth="1"/>
    <col min="2058" max="2058" width="6.109375" style="1" customWidth="1"/>
    <col min="2059" max="2305" width="8.88671875" style="1"/>
    <col min="2306" max="2306" width="19.6640625" style="1" customWidth="1"/>
    <col min="2307" max="2307" width="11.77734375" style="1" customWidth="1"/>
    <col min="2308" max="2308" width="10" style="1" customWidth="1"/>
    <col min="2309" max="2309" width="9.5546875" style="1" customWidth="1"/>
    <col min="2310" max="2310" width="10" style="1" customWidth="1"/>
    <col min="2311" max="2311" width="15.77734375" style="1" customWidth="1"/>
    <col min="2312" max="2312" width="11.77734375" style="1" customWidth="1"/>
    <col min="2313" max="2313" width="8.109375" style="1" customWidth="1"/>
    <col min="2314" max="2314" width="6.109375" style="1" customWidth="1"/>
    <col min="2315" max="2561" width="8.88671875" style="1"/>
    <col min="2562" max="2562" width="19.6640625" style="1" customWidth="1"/>
    <col min="2563" max="2563" width="11.77734375" style="1" customWidth="1"/>
    <col min="2564" max="2564" width="10" style="1" customWidth="1"/>
    <col min="2565" max="2565" width="9.5546875" style="1" customWidth="1"/>
    <col min="2566" max="2566" width="10" style="1" customWidth="1"/>
    <col min="2567" max="2567" width="15.77734375" style="1" customWidth="1"/>
    <col min="2568" max="2568" width="11.77734375" style="1" customWidth="1"/>
    <col min="2569" max="2569" width="8.109375" style="1" customWidth="1"/>
    <col min="2570" max="2570" width="6.109375" style="1" customWidth="1"/>
    <col min="2571" max="2817" width="8.88671875" style="1"/>
    <col min="2818" max="2818" width="19.6640625" style="1" customWidth="1"/>
    <col min="2819" max="2819" width="11.77734375" style="1" customWidth="1"/>
    <col min="2820" max="2820" width="10" style="1" customWidth="1"/>
    <col min="2821" max="2821" width="9.5546875" style="1" customWidth="1"/>
    <col min="2822" max="2822" width="10" style="1" customWidth="1"/>
    <col min="2823" max="2823" width="15.77734375" style="1" customWidth="1"/>
    <col min="2824" max="2824" width="11.77734375" style="1" customWidth="1"/>
    <col min="2825" max="2825" width="8.109375" style="1" customWidth="1"/>
    <col min="2826" max="2826" width="6.109375" style="1" customWidth="1"/>
    <col min="2827" max="3073" width="8.88671875" style="1"/>
    <col min="3074" max="3074" width="19.6640625" style="1" customWidth="1"/>
    <col min="3075" max="3075" width="11.77734375" style="1" customWidth="1"/>
    <col min="3076" max="3076" width="10" style="1" customWidth="1"/>
    <col min="3077" max="3077" width="9.5546875" style="1" customWidth="1"/>
    <col min="3078" max="3078" width="10" style="1" customWidth="1"/>
    <col min="3079" max="3079" width="15.77734375" style="1" customWidth="1"/>
    <col min="3080" max="3080" width="11.77734375" style="1" customWidth="1"/>
    <col min="3081" max="3081" width="8.109375" style="1" customWidth="1"/>
    <col min="3082" max="3082" width="6.109375" style="1" customWidth="1"/>
    <col min="3083" max="3329" width="8.88671875" style="1"/>
    <col min="3330" max="3330" width="19.6640625" style="1" customWidth="1"/>
    <col min="3331" max="3331" width="11.77734375" style="1" customWidth="1"/>
    <col min="3332" max="3332" width="10" style="1" customWidth="1"/>
    <col min="3333" max="3333" width="9.5546875" style="1" customWidth="1"/>
    <col min="3334" max="3334" width="10" style="1" customWidth="1"/>
    <col min="3335" max="3335" width="15.77734375" style="1" customWidth="1"/>
    <col min="3336" max="3336" width="11.77734375" style="1" customWidth="1"/>
    <col min="3337" max="3337" width="8.109375" style="1" customWidth="1"/>
    <col min="3338" max="3338" width="6.109375" style="1" customWidth="1"/>
    <col min="3339" max="3585" width="8.88671875" style="1"/>
    <col min="3586" max="3586" width="19.6640625" style="1" customWidth="1"/>
    <col min="3587" max="3587" width="11.77734375" style="1" customWidth="1"/>
    <col min="3588" max="3588" width="10" style="1" customWidth="1"/>
    <col min="3589" max="3589" width="9.5546875" style="1" customWidth="1"/>
    <col min="3590" max="3590" width="10" style="1" customWidth="1"/>
    <col min="3591" max="3591" width="15.77734375" style="1" customWidth="1"/>
    <col min="3592" max="3592" width="11.77734375" style="1" customWidth="1"/>
    <col min="3593" max="3593" width="8.109375" style="1" customWidth="1"/>
    <col min="3594" max="3594" width="6.109375" style="1" customWidth="1"/>
    <col min="3595" max="3841" width="8.88671875" style="1"/>
    <col min="3842" max="3842" width="19.6640625" style="1" customWidth="1"/>
    <col min="3843" max="3843" width="11.77734375" style="1" customWidth="1"/>
    <col min="3844" max="3844" width="10" style="1" customWidth="1"/>
    <col min="3845" max="3845" width="9.5546875" style="1" customWidth="1"/>
    <col min="3846" max="3846" width="10" style="1" customWidth="1"/>
    <col min="3847" max="3847" width="15.77734375" style="1" customWidth="1"/>
    <col min="3848" max="3848" width="11.77734375" style="1" customWidth="1"/>
    <col min="3849" max="3849" width="8.109375" style="1" customWidth="1"/>
    <col min="3850" max="3850" width="6.109375" style="1" customWidth="1"/>
    <col min="3851" max="4097" width="8.88671875" style="1"/>
    <col min="4098" max="4098" width="19.6640625" style="1" customWidth="1"/>
    <col min="4099" max="4099" width="11.77734375" style="1" customWidth="1"/>
    <col min="4100" max="4100" width="10" style="1" customWidth="1"/>
    <col min="4101" max="4101" width="9.5546875" style="1" customWidth="1"/>
    <col min="4102" max="4102" width="10" style="1" customWidth="1"/>
    <col min="4103" max="4103" width="15.77734375" style="1" customWidth="1"/>
    <col min="4104" max="4104" width="11.77734375" style="1" customWidth="1"/>
    <col min="4105" max="4105" width="8.109375" style="1" customWidth="1"/>
    <col min="4106" max="4106" width="6.109375" style="1" customWidth="1"/>
    <col min="4107" max="4353" width="8.88671875" style="1"/>
    <col min="4354" max="4354" width="19.6640625" style="1" customWidth="1"/>
    <col min="4355" max="4355" width="11.77734375" style="1" customWidth="1"/>
    <col min="4356" max="4356" width="10" style="1" customWidth="1"/>
    <col min="4357" max="4357" width="9.5546875" style="1" customWidth="1"/>
    <col min="4358" max="4358" width="10" style="1" customWidth="1"/>
    <col min="4359" max="4359" width="15.77734375" style="1" customWidth="1"/>
    <col min="4360" max="4360" width="11.77734375" style="1" customWidth="1"/>
    <col min="4361" max="4361" width="8.109375" style="1" customWidth="1"/>
    <col min="4362" max="4362" width="6.109375" style="1" customWidth="1"/>
    <col min="4363" max="4609" width="8.88671875" style="1"/>
    <col min="4610" max="4610" width="19.6640625" style="1" customWidth="1"/>
    <col min="4611" max="4611" width="11.77734375" style="1" customWidth="1"/>
    <col min="4612" max="4612" width="10" style="1" customWidth="1"/>
    <col min="4613" max="4613" width="9.5546875" style="1" customWidth="1"/>
    <col min="4614" max="4614" width="10" style="1" customWidth="1"/>
    <col min="4615" max="4615" width="15.77734375" style="1" customWidth="1"/>
    <col min="4616" max="4616" width="11.77734375" style="1" customWidth="1"/>
    <col min="4617" max="4617" width="8.109375" style="1" customWidth="1"/>
    <col min="4618" max="4618" width="6.109375" style="1" customWidth="1"/>
    <col min="4619" max="4865" width="8.88671875" style="1"/>
    <col min="4866" max="4866" width="19.6640625" style="1" customWidth="1"/>
    <col min="4867" max="4867" width="11.77734375" style="1" customWidth="1"/>
    <col min="4868" max="4868" width="10" style="1" customWidth="1"/>
    <col min="4869" max="4869" width="9.5546875" style="1" customWidth="1"/>
    <col min="4870" max="4870" width="10" style="1" customWidth="1"/>
    <col min="4871" max="4871" width="15.77734375" style="1" customWidth="1"/>
    <col min="4872" max="4872" width="11.77734375" style="1" customWidth="1"/>
    <col min="4873" max="4873" width="8.109375" style="1" customWidth="1"/>
    <col min="4874" max="4874" width="6.109375" style="1" customWidth="1"/>
    <col min="4875" max="5121" width="8.88671875" style="1"/>
    <col min="5122" max="5122" width="19.6640625" style="1" customWidth="1"/>
    <col min="5123" max="5123" width="11.77734375" style="1" customWidth="1"/>
    <col min="5124" max="5124" width="10" style="1" customWidth="1"/>
    <col min="5125" max="5125" width="9.5546875" style="1" customWidth="1"/>
    <col min="5126" max="5126" width="10" style="1" customWidth="1"/>
    <col min="5127" max="5127" width="15.77734375" style="1" customWidth="1"/>
    <col min="5128" max="5128" width="11.77734375" style="1" customWidth="1"/>
    <col min="5129" max="5129" width="8.109375" style="1" customWidth="1"/>
    <col min="5130" max="5130" width="6.109375" style="1" customWidth="1"/>
    <col min="5131" max="5377" width="8.88671875" style="1"/>
    <col min="5378" max="5378" width="19.6640625" style="1" customWidth="1"/>
    <col min="5379" max="5379" width="11.77734375" style="1" customWidth="1"/>
    <col min="5380" max="5380" width="10" style="1" customWidth="1"/>
    <col min="5381" max="5381" width="9.5546875" style="1" customWidth="1"/>
    <col min="5382" max="5382" width="10" style="1" customWidth="1"/>
    <col min="5383" max="5383" width="15.77734375" style="1" customWidth="1"/>
    <col min="5384" max="5384" width="11.77734375" style="1" customWidth="1"/>
    <col min="5385" max="5385" width="8.109375" style="1" customWidth="1"/>
    <col min="5386" max="5386" width="6.109375" style="1" customWidth="1"/>
    <col min="5387" max="5633" width="8.88671875" style="1"/>
    <col min="5634" max="5634" width="19.6640625" style="1" customWidth="1"/>
    <col min="5635" max="5635" width="11.77734375" style="1" customWidth="1"/>
    <col min="5636" max="5636" width="10" style="1" customWidth="1"/>
    <col min="5637" max="5637" width="9.5546875" style="1" customWidth="1"/>
    <col min="5638" max="5638" width="10" style="1" customWidth="1"/>
    <col min="5639" max="5639" width="15.77734375" style="1" customWidth="1"/>
    <col min="5640" max="5640" width="11.77734375" style="1" customWidth="1"/>
    <col min="5641" max="5641" width="8.109375" style="1" customWidth="1"/>
    <col min="5642" max="5642" width="6.109375" style="1" customWidth="1"/>
    <col min="5643" max="5889" width="8.88671875" style="1"/>
    <col min="5890" max="5890" width="19.6640625" style="1" customWidth="1"/>
    <col min="5891" max="5891" width="11.77734375" style="1" customWidth="1"/>
    <col min="5892" max="5892" width="10" style="1" customWidth="1"/>
    <col min="5893" max="5893" width="9.5546875" style="1" customWidth="1"/>
    <col min="5894" max="5894" width="10" style="1" customWidth="1"/>
    <col min="5895" max="5895" width="15.77734375" style="1" customWidth="1"/>
    <col min="5896" max="5896" width="11.77734375" style="1" customWidth="1"/>
    <col min="5897" max="5897" width="8.109375" style="1" customWidth="1"/>
    <col min="5898" max="5898" width="6.109375" style="1" customWidth="1"/>
    <col min="5899" max="6145" width="8.88671875" style="1"/>
    <col min="6146" max="6146" width="19.6640625" style="1" customWidth="1"/>
    <col min="6147" max="6147" width="11.77734375" style="1" customWidth="1"/>
    <col min="6148" max="6148" width="10" style="1" customWidth="1"/>
    <col min="6149" max="6149" width="9.5546875" style="1" customWidth="1"/>
    <col min="6150" max="6150" width="10" style="1" customWidth="1"/>
    <col min="6151" max="6151" width="15.77734375" style="1" customWidth="1"/>
    <col min="6152" max="6152" width="11.77734375" style="1" customWidth="1"/>
    <col min="6153" max="6153" width="8.109375" style="1" customWidth="1"/>
    <col min="6154" max="6154" width="6.109375" style="1" customWidth="1"/>
    <col min="6155" max="6401" width="8.88671875" style="1"/>
    <col min="6402" max="6402" width="19.6640625" style="1" customWidth="1"/>
    <col min="6403" max="6403" width="11.77734375" style="1" customWidth="1"/>
    <col min="6404" max="6404" width="10" style="1" customWidth="1"/>
    <col min="6405" max="6405" width="9.5546875" style="1" customWidth="1"/>
    <col min="6406" max="6406" width="10" style="1" customWidth="1"/>
    <col min="6407" max="6407" width="15.77734375" style="1" customWidth="1"/>
    <col min="6408" max="6408" width="11.77734375" style="1" customWidth="1"/>
    <col min="6409" max="6409" width="8.109375" style="1" customWidth="1"/>
    <col min="6410" max="6410" width="6.109375" style="1" customWidth="1"/>
    <col min="6411" max="6657" width="8.88671875" style="1"/>
    <col min="6658" max="6658" width="19.6640625" style="1" customWidth="1"/>
    <col min="6659" max="6659" width="11.77734375" style="1" customWidth="1"/>
    <col min="6660" max="6660" width="10" style="1" customWidth="1"/>
    <col min="6661" max="6661" width="9.5546875" style="1" customWidth="1"/>
    <col min="6662" max="6662" width="10" style="1" customWidth="1"/>
    <col min="6663" max="6663" width="15.77734375" style="1" customWidth="1"/>
    <col min="6664" max="6664" width="11.77734375" style="1" customWidth="1"/>
    <col min="6665" max="6665" width="8.109375" style="1" customWidth="1"/>
    <col min="6666" max="6666" width="6.109375" style="1" customWidth="1"/>
    <col min="6667" max="6913" width="8.88671875" style="1"/>
    <col min="6914" max="6914" width="19.6640625" style="1" customWidth="1"/>
    <col min="6915" max="6915" width="11.77734375" style="1" customWidth="1"/>
    <col min="6916" max="6916" width="10" style="1" customWidth="1"/>
    <col min="6917" max="6917" width="9.5546875" style="1" customWidth="1"/>
    <col min="6918" max="6918" width="10" style="1" customWidth="1"/>
    <col min="6919" max="6919" width="15.77734375" style="1" customWidth="1"/>
    <col min="6920" max="6920" width="11.77734375" style="1" customWidth="1"/>
    <col min="6921" max="6921" width="8.109375" style="1" customWidth="1"/>
    <col min="6922" max="6922" width="6.109375" style="1" customWidth="1"/>
    <col min="6923" max="7169" width="8.88671875" style="1"/>
    <col min="7170" max="7170" width="19.6640625" style="1" customWidth="1"/>
    <col min="7171" max="7171" width="11.77734375" style="1" customWidth="1"/>
    <col min="7172" max="7172" width="10" style="1" customWidth="1"/>
    <col min="7173" max="7173" width="9.5546875" style="1" customWidth="1"/>
    <col min="7174" max="7174" width="10" style="1" customWidth="1"/>
    <col min="7175" max="7175" width="15.77734375" style="1" customWidth="1"/>
    <col min="7176" max="7176" width="11.77734375" style="1" customWidth="1"/>
    <col min="7177" max="7177" width="8.109375" style="1" customWidth="1"/>
    <col min="7178" max="7178" width="6.109375" style="1" customWidth="1"/>
    <col min="7179" max="7425" width="8.88671875" style="1"/>
    <col min="7426" max="7426" width="19.6640625" style="1" customWidth="1"/>
    <col min="7427" max="7427" width="11.77734375" style="1" customWidth="1"/>
    <col min="7428" max="7428" width="10" style="1" customWidth="1"/>
    <col min="7429" max="7429" width="9.5546875" style="1" customWidth="1"/>
    <col min="7430" max="7430" width="10" style="1" customWidth="1"/>
    <col min="7431" max="7431" width="15.77734375" style="1" customWidth="1"/>
    <col min="7432" max="7432" width="11.77734375" style="1" customWidth="1"/>
    <col min="7433" max="7433" width="8.109375" style="1" customWidth="1"/>
    <col min="7434" max="7434" width="6.109375" style="1" customWidth="1"/>
    <col min="7435" max="7681" width="8.88671875" style="1"/>
    <col min="7682" max="7682" width="19.6640625" style="1" customWidth="1"/>
    <col min="7683" max="7683" width="11.77734375" style="1" customWidth="1"/>
    <col min="7684" max="7684" width="10" style="1" customWidth="1"/>
    <col min="7685" max="7685" width="9.5546875" style="1" customWidth="1"/>
    <col min="7686" max="7686" width="10" style="1" customWidth="1"/>
    <col min="7687" max="7687" width="15.77734375" style="1" customWidth="1"/>
    <col min="7688" max="7688" width="11.77734375" style="1" customWidth="1"/>
    <col min="7689" max="7689" width="8.109375" style="1" customWidth="1"/>
    <col min="7690" max="7690" width="6.109375" style="1" customWidth="1"/>
    <col min="7691" max="7937" width="8.88671875" style="1"/>
    <col min="7938" max="7938" width="19.6640625" style="1" customWidth="1"/>
    <col min="7939" max="7939" width="11.77734375" style="1" customWidth="1"/>
    <col min="7940" max="7940" width="10" style="1" customWidth="1"/>
    <col min="7941" max="7941" width="9.5546875" style="1" customWidth="1"/>
    <col min="7942" max="7942" width="10" style="1" customWidth="1"/>
    <col min="7943" max="7943" width="15.77734375" style="1" customWidth="1"/>
    <col min="7944" max="7944" width="11.77734375" style="1" customWidth="1"/>
    <col min="7945" max="7945" width="8.109375" style="1" customWidth="1"/>
    <col min="7946" max="7946" width="6.109375" style="1" customWidth="1"/>
    <col min="7947" max="8193" width="8.88671875" style="1"/>
    <col min="8194" max="8194" width="19.6640625" style="1" customWidth="1"/>
    <col min="8195" max="8195" width="11.77734375" style="1" customWidth="1"/>
    <col min="8196" max="8196" width="10" style="1" customWidth="1"/>
    <col min="8197" max="8197" width="9.5546875" style="1" customWidth="1"/>
    <col min="8198" max="8198" width="10" style="1" customWidth="1"/>
    <col min="8199" max="8199" width="15.77734375" style="1" customWidth="1"/>
    <col min="8200" max="8200" width="11.77734375" style="1" customWidth="1"/>
    <col min="8201" max="8201" width="8.109375" style="1" customWidth="1"/>
    <col min="8202" max="8202" width="6.109375" style="1" customWidth="1"/>
    <col min="8203" max="8449" width="8.88671875" style="1"/>
    <col min="8450" max="8450" width="19.6640625" style="1" customWidth="1"/>
    <col min="8451" max="8451" width="11.77734375" style="1" customWidth="1"/>
    <col min="8452" max="8452" width="10" style="1" customWidth="1"/>
    <col min="8453" max="8453" width="9.5546875" style="1" customWidth="1"/>
    <col min="8454" max="8454" width="10" style="1" customWidth="1"/>
    <col min="8455" max="8455" width="15.77734375" style="1" customWidth="1"/>
    <col min="8456" max="8456" width="11.77734375" style="1" customWidth="1"/>
    <col min="8457" max="8457" width="8.109375" style="1" customWidth="1"/>
    <col min="8458" max="8458" width="6.109375" style="1" customWidth="1"/>
    <col min="8459" max="8705" width="8.88671875" style="1"/>
    <col min="8706" max="8706" width="19.6640625" style="1" customWidth="1"/>
    <col min="8707" max="8707" width="11.77734375" style="1" customWidth="1"/>
    <col min="8708" max="8708" width="10" style="1" customWidth="1"/>
    <col min="8709" max="8709" width="9.5546875" style="1" customWidth="1"/>
    <col min="8710" max="8710" width="10" style="1" customWidth="1"/>
    <col min="8711" max="8711" width="15.77734375" style="1" customWidth="1"/>
    <col min="8712" max="8712" width="11.77734375" style="1" customWidth="1"/>
    <col min="8713" max="8713" width="8.109375" style="1" customWidth="1"/>
    <col min="8714" max="8714" width="6.109375" style="1" customWidth="1"/>
    <col min="8715" max="8961" width="8.88671875" style="1"/>
    <col min="8962" max="8962" width="19.6640625" style="1" customWidth="1"/>
    <col min="8963" max="8963" width="11.77734375" style="1" customWidth="1"/>
    <col min="8964" max="8964" width="10" style="1" customWidth="1"/>
    <col min="8965" max="8965" width="9.5546875" style="1" customWidth="1"/>
    <col min="8966" max="8966" width="10" style="1" customWidth="1"/>
    <col min="8967" max="8967" width="15.77734375" style="1" customWidth="1"/>
    <col min="8968" max="8968" width="11.77734375" style="1" customWidth="1"/>
    <col min="8969" max="8969" width="8.109375" style="1" customWidth="1"/>
    <col min="8970" max="8970" width="6.109375" style="1" customWidth="1"/>
    <col min="8971" max="9217" width="8.88671875" style="1"/>
    <col min="9218" max="9218" width="19.6640625" style="1" customWidth="1"/>
    <col min="9219" max="9219" width="11.77734375" style="1" customWidth="1"/>
    <col min="9220" max="9220" width="10" style="1" customWidth="1"/>
    <col min="9221" max="9221" width="9.5546875" style="1" customWidth="1"/>
    <col min="9222" max="9222" width="10" style="1" customWidth="1"/>
    <col min="9223" max="9223" width="15.77734375" style="1" customWidth="1"/>
    <col min="9224" max="9224" width="11.77734375" style="1" customWidth="1"/>
    <col min="9225" max="9225" width="8.109375" style="1" customWidth="1"/>
    <col min="9226" max="9226" width="6.109375" style="1" customWidth="1"/>
    <col min="9227" max="9473" width="8.88671875" style="1"/>
    <col min="9474" max="9474" width="19.6640625" style="1" customWidth="1"/>
    <col min="9475" max="9475" width="11.77734375" style="1" customWidth="1"/>
    <col min="9476" max="9476" width="10" style="1" customWidth="1"/>
    <col min="9477" max="9477" width="9.5546875" style="1" customWidth="1"/>
    <col min="9478" max="9478" width="10" style="1" customWidth="1"/>
    <col min="9479" max="9479" width="15.77734375" style="1" customWidth="1"/>
    <col min="9480" max="9480" width="11.77734375" style="1" customWidth="1"/>
    <col min="9481" max="9481" width="8.109375" style="1" customWidth="1"/>
    <col min="9482" max="9482" width="6.109375" style="1" customWidth="1"/>
    <col min="9483" max="9729" width="8.88671875" style="1"/>
    <col min="9730" max="9730" width="19.6640625" style="1" customWidth="1"/>
    <col min="9731" max="9731" width="11.77734375" style="1" customWidth="1"/>
    <col min="9732" max="9732" width="10" style="1" customWidth="1"/>
    <col min="9733" max="9733" width="9.5546875" style="1" customWidth="1"/>
    <col min="9734" max="9734" width="10" style="1" customWidth="1"/>
    <col min="9735" max="9735" width="15.77734375" style="1" customWidth="1"/>
    <col min="9736" max="9736" width="11.77734375" style="1" customWidth="1"/>
    <col min="9737" max="9737" width="8.109375" style="1" customWidth="1"/>
    <col min="9738" max="9738" width="6.109375" style="1" customWidth="1"/>
    <col min="9739" max="9985" width="8.88671875" style="1"/>
    <col min="9986" max="9986" width="19.6640625" style="1" customWidth="1"/>
    <col min="9987" max="9987" width="11.77734375" style="1" customWidth="1"/>
    <col min="9988" max="9988" width="10" style="1" customWidth="1"/>
    <col min="9989" max="9989" width="9.5546875" style="1" customWidth="1"/>
    <col min="9990" max="9990" width="10" style="1" customWidth="1"/>
    <col min="9991" max="9991" width="15.77734375" style="1" customWidth="1"/>
    <col min="9992" max="9992" width="11.77734375" style="1" customWidth="1"/>
    <col min="9993" max="9993" width="8.109375" style="1" customWidth="1"/>
    <col min="9994" max="9994" width="6.109375" style="1" customWidth="1"/>
    <col min="9995" max="10241" width="8.88671875" style="1"/>
    <col min="10242" max="10242" width="19.6640625" style="1" customWidth="1"/>
    <col min="10243" max="10243" width="11.77734375" style="1" customWidth="1"/>
    <col min="10244" max="10244" width="10" style="1" customWidth="1"/>
    <col min="10245" max="10245" width="9.5546875" style="1" customWidth="1"/>
    <col min="10246" max="10246" width="10" style="1" customWidth="1"/>
    <col min="10247" max="10247" width="15.77734375" style="1" customWidth="1"/>
    <col min="10248" max="10248" width="11.77734375" style="1" customWidth="1"/>
    <col min="10249" max="10249" width="8.109375" style="1" customWidth="1"/>
    <col min="10250" max="10250" width="6.109375" style="1" customWidth="1"/>
    <col min="10251" max="10497" width="8.88671875" style="1"/>
    <col min="10498" max="10498" width="19.6640625" style="1" customWidth="1"/>
    <col min="10499" max="10499" width="11.77734375" style="1" customWidth="1"/>
    <col min="10500" max="10500" width="10" style="1" customWidth="1"/>
    <col min="10501" max="10501" width="9.5546875" style="1" customWidth="1"/>
    <col min="10502" max="10502" width="10" style="1" customWidth="1"/>
    <col min="10503" max="10503" width="15.77734375" style="1" customWidth="1"/>
    <col min="10504" max="10504" width="11.77734375" style="1" customWidth="1"/>
    <col min="10505" max="10505" width="8.109375" style="1" customWidth="1"/>
    <col min="10506" max="10506" width="6.109375" style="1" customWidth="1"/>
    <col min="10507" max="10753" width="8.88671875" style="1"/>
    <col min="10754" max="10754" width="19.6640625" style="1" customWidth="1"/>
    <col min="10755" max="10755" width="11.77734375" style="1" customWidth="1"/>
    <col min="10756" max="10756" width="10" style="1" customWidth="1"/>
    <col min="10757" max="10757" width="9.5546875" style="1" customWidth="1"/>
    <col min="10758" max="10758" width="10" style="1" customWidth="1"/>
    <col min="10759" max="10759" width="15.77734375" style="1" customWidth="1"/>
    <col min="10760" max="10760" width="11.77734375" style="1" customWidth="1"/>
    <col min="10761" max="10761" width="8.109375" style="1" customWidth="1"/>
    <col min="10762" max="10762" width="6.109375" style="1" customWidth="1"/>
    <col min="10763" max="11009" width="8.88671875" style="1"/>
    <col min="11010" max="11010" width="19.6640625" style="1" customWidth="1"/>
    <col min="11011" max="11011" width="11.77734375" style="1" customWidth="1"/>
    <col min="11012" max="11012" width="10" style="1" customWidth="1"/>
    <col min="11013" max="11013" width="9.5546875" style="1" customWidth="1"/>
    <col min="11014" max="11014" width="10" style="1" customWidth="1"/>
    <col min="11015" max="11015" width="15.77734375" style="1" customWidth="1"/>
    <col min="11016" max="11016" width="11.77734375" style="1" customWidth="1"/>
    <col min="11017" max="11017" width="8.109375" style="1" customWidth="1"/>
    <col min="11018" max="11018" width="6.109375" style="1" customWidth="1"/>
    <col min="11019" max="11265" width="8.88671875" style="1"/>
    <col min="11266" max="11266" width="19.6640625" style="1" customWidth="1"/>
    <col min="11267" max="11267" width="11.77734375" style="1" customWidth="1"/>
    <col min="11268" max="11268" width="10" style="1" customWidth="1"/>
    <col min="11269" max="11269" width="9.5546875" style="1" customWidth="1"/>
    <col min="11270" max="11270" width="10" style="1" customWidth="1"/>
    <col min="11271" max="11271" width="15.77734375" style="1" customWidth="1"/>
    <col min="11272" max="11272" width="11.77734375" style="1" customWidth="1"/>
    <col min="11273" max="11273" width="8.109375" style="1" customWidth="1"/>
    <col min="11274" max="11274" width="6.109375" style="1" customWidth="1"/>
    <col min="11275" max="11521" width="8.88671875" style="1"/>
    <col min="11522" max="11522" width="19.6640625" style="1" customWidth="1"/>
    <col min="11523" max="11523" width="11.77734375" style="1" customWidth="1"/>
    <col min="11524" max="11524" width="10" style="1" customWidth="1"/>
    <col min="11525" max="11525" width="9.5546875" style="1" customWidth="1"/>
    <col min="11526" max="11526" width="10" style="1" customWidth="1"/>
    <col min="11527" max="11527" width="15.77734375" style="1" customWidth="1"/>
    <col min="11528" max="11528" width="11.77734375" style="1" customWidth="1"/>
    <col min="11529" max="11529" width="8.109375" style="1" customWidth="1"/>
    <col min="11530" max="11530" width="6.109375" style="1" customWidth="1"/>
    <col min="11531" max="11777" width="8.88671875" style="1"/>
    <col min="11778" max="11778" width="19.6640625" style="1" customWidth="1"/>
    <col min="11779" max="11779" width="11.77734375" style="1" customWidth="1"/>
    <col min="11780" max="11780" width="10" style="1" customWidth="1"/>
    <col min="11781" max="11781" width="9.5546875" style="1" customWidth="1"/>
    <col min="11782" max="11782" width="10" style="1" customWidth="1"/>
    <col min="11783" max="11783" width="15.77734375" style="1" customWidth="1"/>
    <col min="11784" max="11784" width="11.77734375" style="1" customWidth="1"/>
    <col min="11785" max="11785" width="8.109375" style="1" customWidth="1"/>
    <col min="11786" max="11786" width="6.109375" style="1" customWidth="1"/>
    <col min="11787" max="12033" width="8.88671875" style="1"/>
    <col min="12034" max="12034" width="19.6640625" style="1" customWidth="1"/>
    <col min="12035" max="12035" width="11.77734375" style="1" customWidth="1"/>
    <col min="12036" max="12036" width="10" style="1" customWidth="1"/>
    <col min="12037" max="12037" width="9.5546875" style="1" customWidth="1"/>
    <col min="12038" max="12038" width="10" style="1" customWidth="1"/>
    <col min="12039" max="12039" width="15.77734375" style="1" customWidth="1"/>
    <col min="12040" max="12040" width="11.77734375" style="1" customWidth="1"/>
    <col min="12041" max="12041" width="8.109375" style="1" customWidth="1"/>
    <col min="12042" max="12042" width="6.109375" style="1" customWidth="1"/>
    <col min="12043" max="12289" width="8.88671875" style="1"/>
    <col min="12290" max="12290" width="19.6640625" style="1" customWidth="1"/>
    <col min="12291" max="12291" width="11.77734375" style="1" customWidth="1"/>
    <col min="12292" max="12292" width="10" style="1" customWidth="1"/>
    <col min="12293" max="12293" width="9.5546875" style="1" customWidth="1"/>
    <col min="12294" max="12294" width="10" style="1" customWidth="1"/>
    <col min="12295" max="12295" width="15.77734375" style="1" customWidth="1"/>
    <col min="12296" max="12296" width="11.77734375" style="1" customWidth="1"/>
    <col min="12297" max="12297" width="8.109375" style="1" customWidth="1"/>
    <col min="12298" max="12298" width="6.109375" style="1" customWidth="1"/>
    <col min="12299" max="12545" width="8.88671875" style="1"/>
    <col min="12546" max="12546" width="19.6640625" style="1" customWidth="1"/>
    <col min="12547" max="12547" width="11.77734375" style="1" customWidth="1"/>
    <col min="12548" max="12548" width="10" style="1" customWidth="1"/>
    <col min="12549" max="12549" width="9.5546875" style="1" customWidth="1"/>
    <col min="12550" max="12550" width="10" style="1" customWidth="1"/>
    <col min="12551" max="12551" width="15.77734375" style="1" customWidth="1"/>
    <col min="12552" max="12552" width="11.77734375" style="1" customWidth="1"/>
    <col min="12553" max="12553" width="8.109375" style="1" customWidth="1"/>
    <col min="12554" max="12554" width="6.109375" style="1" customWidth="1"/>
    <col min="12555" max="12801" width="8.88671875" style="1"/>
    <col min="12802" max="12802" width="19.6640625" style="1" customWidth="1"/>
    <col min="12803" max="12803" width="11.77734375" style="1" customWidth="1"/>
    <col min="12804" max="12804" width="10" style="1" customWidth="1"/>
    <col min="12805" max="12805" width="9.5546875" style="1" customWidth="1"/>
    <col min="12806" max="12806" width="10" style="1" customWidth="1"/>
    <col min="12807" max="12807" width="15.77734375" style="1" customWidth="1"/>
    <col min="12808" max="12808" width="11.77734375" style="1" customWidth="1"/>
    <col min="12809" max="12809" width="8.109375" style="1" customWidth="1"/>
    <col min="12810" max="12810" width="6.109375" style="1" customWidth="1"/>
    <col min="12811" max="13057" width="8.88671875" style="1"/>
    <col min="13058" max="13058" width="19.6640625" style="1" customWidth="1"/>
    <col min="13059" max="13059" width="11.77734375" style="1" customWidth="1"/>
    <col min="13060" max="13060" width="10" style="1" customWidth="1"/>
    <col min="13061" max="13061" width="9.5546875" style="1" customWidth="1"/>
    <col min="13062" max="13062" width="10" style="1" customWidth="1"/>
    <col min="13063" max="13063" width="15.77734375" style="1" customWidth="1"/>
    <col min="13064" max="13064" width="11.77734375" style="1" customWidth="1"/>
    <col min="13065" max="13065" width="8.109375" style="1" customWidth="1"/>
    <col min="13066" max="13066" width="6.109375" style="1" customWidth="1"/>
    <col min="13067" max="13313" width="8.88671875" style="1"/>
    <col min="13314" max="13314" width="19.6640625" style="1" customWidth="1"/>
    <col min="13315" max="13315" width="11.77734375" style="1" customWidth="1"/>
    <col min="13316" max="13316" width="10" style="1" customWidth="1"/>
    <col min="13317" max="13317" width="9.5546875" style="1" customWidth="1"/>
    <col min="13318" max="13318" width="10" style="1" customWidth="1"/>
    <col min="13319" max="13319" width="15.77734375" style="1" customWidth="1"/>
    <col min="13320" max="13320" width="11.77734375" style="1" customWidth="1"/>
    <col min="13321" max="13321" width="8.109375" style="1" customWidth="1"/>
    <col min="13322" max="13322" width="6.109375" style="1" customWidth="1"/>
    <col min="13323" max="13569" width="8.88671875" style="1"/>
    <col min="13570" max="13570" width="19.6640625" style="1" customWidth="1"/>
    <col min="13571" max="13571" width="11.77734375" style="1" customWidth="1"/>
    <col min="13572" max="13572" width="10" style="1" customWidth="1"/>
    <col min="13573" max="13573" width="9.5546875" style="1" customWidth="1"/>
    <col min="13574" max="13574" width="10" style="1" customWidth="1"/>
    <col min="13575" max="13575" width="15.77734375" style="1" customWidth="1"/>
    <col min="13576" max="13576" width="11.77734375" style="1" customWidth="1"/>
    <col min="13577" max="13577" width="8.109375" style="1" customWidth="1"/>
    <col min="13578" max="13578" width="6.109375" style="1" customWidth="1"/>
    <col min="13579" max="13825" width="8.88671875" style="1"/>
    <col min="13826" max="13826" width="19.6640625" style="1" customWidth="1"/>
    <col min="13827" max="13827" width="11.77734375" style="1" customWidth="1"/>
    <col min="13828" max="13828" width="10" style="1" customWidth="1"/>
    <col min="13829" max="13829" width="9.5546875" style="1" customWidth="1"/>
    <col min="13830" max="13830" width="10" style="1" customWidth="1"/>
    <col min="13831" max="13831" width="15.77734375" style="1" customWidth="1"/>
    <col min="13832" max="13832" width="11.77734375" style="1" customWidth="1"/>
    <col min="13833" max="13833" width="8.109375" style="1" customWidth="1"/>
    <col min="13834" max="13834" width="6.109375" style="1" customWidth="1"/>
    <col min="13835" max="14081" width="8.88671875" style="1"/>
    <col min="14082" max="14082" width="19.6640625" style="1" customWidth="1"/>
    <col min="14083" max="14083" width="11.77734375" style="1" customWidth="1"/>
    <col min="14084" max="14084" width="10" style="1" customWidth="1"/>
    <col min="14085" max="14085" width="9.5546875" style="1" customWidth="1"/>
    <col min="14086" max="14086" width="10" style="1" customWidth="1"/>
    <col min="14087" max="14087" width="15.77734375" style="1" customWidth="1"/>
    <col min="14088" max="14088" width="11.77734375" style="1" customWidth="1"/>
    <col min="14089" max="14089" width="8.109375" style="1" customWidth="1"/>
    <col min="14090" max="14090" width="6.109375" style="1" customWidth="1"/>
    <col min="14091" max="14337" width="8.88671875" style="1"/>
    <col min="14338" max="14338" width="19.6640625" style="1" customWidth="1"/>
    <col min="14339" max="14339" width="11.77734375" style="1" customWidth="1"/>
    <col min="14340" max="14340" width="10" style="1" customWidth="1"/>
    <col min="14341" max="14341" width="9.5546875" style="1" customWidth="1"/>
    <col min="14342" max="14342" width="10" style="1" customWidth="1"/>
    <col min="14343" max="14343" width="15.77734375" style="1" customWidth="1"/>
    <col min="14344" max="14344" width="11.77734375" style="1" customWidth="1"/>
    <col min="14345" max="14345" width="8.109375" style="1" customWidth="1"/>
    <col min="14346" max="14346" width="6.109375" style="1" customWidth="1"/>
    <col min="14347" max="14593" width="8.88671875" style="1"/>
    <col min="14594" max="14594" width="19.6640625" style="1" customWidth="1"/>
    <col min="14595" max="14595" width="11.77734375" style="1" customWidth="1"/>
    <col min="14596" max="14596" width="10" style="1" customWidth="1"/>
    <col min="14597" max="14597" width="9.5546875" style="1" customWidth="1"/>
    <col min="14598" max="14598" width="10" style="1" customWidth="1"/>
    <col min="14599" max="14599" width="15.77734375" style="1" customWidth="1"/>
    <col min="14600" max="14600" width="11.77734375" style="1" customWidth="1"/>
    <col min="14601" max="14601" width="8.109375" style="1" customWidth="1"/>
    <col min="14602" max="14602" width="6.109375" style="1" customWidth="1"/>
    <col min="14603" max="14849" width="8.88671875" style="1"/>
    <col min="14850" max="14850" width="19.6640625" style="1" customWidth="1"/>
    <col min="14851" max="14851" width="11.77734375" style="1" customWidth="1"/>
    <col min="14852" max="14852" width="10" style="1" customWidth="1"/>
    <col min="14853" max="14853" width="9.5546875" style="1" customWidth="1"/>
    <col min="14854" max="14854" width="10" style="1" customWidth="1"/>
    <col min="14855" max="14855" width="15.77734375" style="1" customWidth="1"/>
    <col min="14856" max="14856" width="11.77734375" style="1" customWidth="1"/>
    <col min="14857" max="14857" width="8.109375" style="1" customWidth="1"/>
    <col min="14858" max="14858" width="6.109375" style="1" customWidth="1"/>
    <col min="14859" max="15105" width="8.88671875" style="1"/>
    <col min="15106" max="15106" width="19.6640625" style="1" customWidth="1"/>
    <col min="15107" max="15107" width="11.77734375" style="1" customWidth="1"/>
    <col min="15108" max="15108" width="10" style="1" customWidth="1"/>
    <col min="15109" max="15109" width="9.5546875" style="1" customWidth="1"/>
    <col min="15110" max="15110" width="10" style="1" customWidth="1"/>
    <col min="15111" max="15111" width="15.77734375" style="1" customWidth="1"/>
    <col min="15112" max="15112" width="11.77734375" style="1" customWidth="1"/>
    <col min="15113" max="15113" width="8.109375" style="1" customWidth="1"/>
    <col min="15114" max="15114" width="6.109375" style="1" customWidth="1"/>
    <col min="15115" max="15361" width="8.88671875" style="1"/>
    <col min="15362" max="15362" width="19.6640625" style="1" customWidth="1"/>
    <col min="15363" max="15363" width="11.77734375" style="1" customWidth="1"/>
    <col min="15364" max="15364" width="10" style="1" customWidth="1"/>
    <col min="15365" max="15365" width="9.5546875" style="1" customWidth="1"/>
    <col min="15366" max="15366" width="10" style="1" customWidth="1"/>
    <col min="15367" max="15367" width="15.77734375" style="1" customWidth="1"/>
    <col min="15368" max="15368" width="11.77734375" style="1" customWidth="1"/>
    <col min="15369" max="15369" width="8.109375" style="1" customWidth="1"/>
    <col min="15370" max="15370" width="6.109375" style="1" customWidth="1"/>
    <col min="15371" max="15617" width="8.88671875" style="1"/>
    <col min="15618" max="15618" width="19.6640625" style="1" customWidth="1"/>
    <col min="15619" max="15619" width="11.77734375" style="1" customWidth="1"/>
    <col min="15620" max="15620" width="10" style="1" customWidth="1"/>
    <col min="15621" max="15621" width="9.5546875" style="1" customWidth="1"/>
    <col min="15622" max="15622" width="10" style="1" customWidth="1"/>
    <col min="15623" max="15623" width="15.77734375" style="1" customWidth="1"/>
    <col min="15624" max="15624" width="11.77734375" style="1" customWidth="1"/>
    <col min="15625" max="15625" width="8.109375" style="1" customWidth="1"/>
    <col min="15626" max="15626" width="6.109375" style="1" customWidth="1"/>
    <col min="15627" max="15873" width="8.88671875" style="1"/>
    <col min="15874" max="15874" width="19.6640625" style="1" customWidth="1"/>
    <col min="15875" max="15875" width="11.77734375" style="1" customWidth="1"/>
    <col min="15876" max="15876" width="10" style="1" customWidth="1"/>
    <col min="15877" max="15877" width="9.5546875" style="1" customWidth="1"/>
    <col min="15878" max="15878" width="10" style="1" customWidth="1"/>
    <col min="15879" max="15879" width="15.77734375" style="1" customWidth="1"/>
    <col min="15880" max="15880" width="11.77734375" style="1" customWidth="1"/>
    <col min="15881" max="15881" width="8.109375" style="1" customWidth="1"/>
    <col min="15882" max="15882" width="6.109375" style="1" customWidth="1"/>
    <col min="15883" max="16129" width="8.88671875" style="1"/>
    <col min="16130" max="16130" width="19.6640625" style="1" customWidth="1"/>
    <col min="16131" max="16131" width="11.77734375" style="1" customWidth="1"/>
    <col min="16132" max="16132" width="10" style="1" customWidth="1"/>
    <col min="16133" max="16133" width="9.5546875" style="1" customWidth="1"/>
    <col min="16134" max="16134" width="10" style="1" customWidth="1"/>
    <col min="16135" max="16135" width="15.77734375" style="1" customWidth="1"/>
    <col min="16136" max="16136" width="11.77734375" style="1" customWidth="1"/>
    <col min="16137" max="16137" width="8.109375" style="1" customWidth="1"/>
    <col min="16138" max="16138" width="6.109375" style="1" customWidth="1"/>
    <col min="16139" max="16384" width="8.88671875" style="1"/>
  </cols>
  <sheetData>
    <row r="1" spans="1:16" ht="30.6" customHeight="1">
      <c r="B1" s="51"/>
      <c r="C1" s="51"/>
      <c r="D1" s="51"/>
      <c r="E1" s="51"/>
      <c r="F1" s="51"/>
      <c r="G1" s="51"/>
      <c r="H1" s="51"/>
      <c r="I1" s="51"/>
      <c r="J1" s="51"/>
      <c r="K1" s="51"/>
      <c r="L1" s="102"/>
      <c r="M1" s="102"/>
      <c r="N1" s="102"/>
      <c r="O1" s="102"/>
      <c r="P1" s="102"/>
    </row>
    <row r="2" spans="1:16" ht="15.75" customHeight="1">
      <c r="B2" s="119"/>
      <c r="C2" s="119"/>
      <c r="D2" s="119"/>
      <c r="E2" s="119"/>
      <c r="F2" s="119"/>
      <c r="G2" s="119"/>
      <c r="H2" s="119"/>
      <c r="I2" s="119"/>
      <c r="J2" s="119"/>
      <c r="K2" s="51"/>
      <c r="L2" s="102"/>
      <c r="M2" s="102"/>
      <c r="N2" s="102"/>
      <c r="O2" s="102"/>
      <c r="P2" s="102"/>
    </row>
    <row r="3" spans="1:16" s="20" customFormat="1" ht="29.4" customHeight="1">
      <c r="A3" s="397" t="s">
        <v>274</v>
      </c>
      <c r="B3" s="397"/>
      <c r="C3" s="397"/>
      <c r="D3" s="397"/>
      <c r="E3" s="397"/>
      <c r="F3" s="397"/>
      <c r="G3" s="397"/>
      <c r="H3" s="120"/>
      <c r="I3" s="120"/>
      <c r="J3" s="121"/>
      <c r="K3" s="122"/>
    </row>
    <row r="4" spans="1:16" ht="19.8" customHeight="1">
      <c r="D4" s="398" t="s">
        <v>275</v>
      </c>
      <c r="E4" s="398"/>
      <c r="F4" s="398"/>
      <c r="G4" s="398"/>
    </row>
    <row r="5" spans="1:16">
      <c r="D5" s="54"/>
      <c r="E5" s="54"/>
      <c r="F5" s="54"/>
      <c r="G5" s="54"/>
    </row>
    <row r="6" spans="1:16">
      <c r="A6" s="123"/>
      <c r="D6" s="123"/>
      <c r="E6" s="123"/>
    </row>
    <row r="16" spans="1:16">
      <c r="N16" s="124"/>
    </row>
    <row r="28" spans="9:9">
      <c r="I28" s="55"/>
    </row>
    <row r="58" spans="2:9">
      <c r="E58" s="55"/>
      <c r="F58" s="55"/>
      <c r="G58" s="55"/>
      <c r="H58" s="54"/>
      <c r="I58" s="54"/>
    </row>
    <row r="61" spans="2:9">
      <c r="C61" s="125"/>
      <c r="D61" s="125"/>
      <c r="E61" s="126"/>
      <c r="F61" s="126"/>
      <c r="G61" s="125"/>
      <c r="H61" s="127"/>
      <c r="I61" s="127"/>
    </row>
    <row r="62" spans="2:9">
      <c r="C62" s="125"/>
      <c r="D62" s="125"/>
      <c r="E62" s="126"/>
      <c r="F62" s="126"/>
      <c r="G62" s="125"/>
      <c r="H62" s="127"/>
      <c r="I62" s="127"/>
    </row>
    <row r="63" spans="2:9" s="20" customFormat="1">
      <c r="B63" s="1"/>
      <c r="C63" s="125"/>
      <c r="D63" s="125"/>
      <c r="E63" s="128"/>
      <c r="F63" s="128"/>
      <c r="G63" s="125"/>
      <c r="H63" s="127"/>
      <c r="I63" s="127"/>
    </row>
    <row r="64" spans="2:9">
      <c r="C64" s="125"/>
      <c r="D64" s="125"/>
      <c r="E64" s="128"/>
      <c r="F64" s="128"/>
      <c r="G64" s="125"/>
      <c r="H64" s="127"/>
      <c r="I64" s="127"/>
    </row>
    <row r="65" spans="2:8">
      <c r="B65" s="129"/>
      <c r="C65" s="130"/>
      <c r="D65" s="131"/>
      <c r="E65" s="129"/>
      <c r="F65" s="129"/>
      <c r="G65" s="130"/>
      <c r="H65" s="132"/>
    </row>
    <row r="66" spans="2:8">
      <c r="B66" s="129"/>
      <c r="C66" s="130"/>
      <c r="D66" s="131"/>
      <c r="E66" s="129"/>
      <c r="F66" s="129"/>
      <c r="G66" s="130"/>
      <c r="H66" s="132"/>
    </row>
    <row r="67" spans="2:8">
      <c r="B67" s="123"/>
      <c r="C67" s="123" t="s">
        <v>276</v>
      </c>
      <c r="D67" s="123" t="s">
        <v>277</v>
      </c>
      <c r="E67" s="133" t="s">
        <v>278</v>
      </c>
      <c r="F67" s="133" t="s">
        <v>279</v>
      </c>
      <c r="G67" s="134" t="s">
        <v>280</v>
      </c>
      <c r="H67" s="134" t="s">
        <v>281</v>
      </c>
    </row>
    <row r="68" spans="2:8">
      <c r="B68" s="123" t="s">
        <v>282</v>
      </c>
      <c r="C68" s="135">
        <v>5205</v>
      </c>
      <c r="D68" s="135">
        <v>11838</v>
      </c>
      <c r="E68" s="135">
        <v>5783</v>
      </c>
      <c r="F68" s="135">
        <v>23022</v>
      </c>
      <c r="G68" s="135">
        <v>10432</v>
      </c>
      <c r="H68" s="135">
        <v>2049</v>
      </c>
    </row>
    <row r="69" spans="2:8">
      <c r="B69" s="123" t="s">
        <v>283</v>
      </c>
      <c r="C69" s="136">
        <v>4988</v>
      </c>
      <c r="D69" s="136">
        <v>11655</v>
      </c>
      <c r="E69" s="136">
        <v>5365</v>
      </c>
      <c r="F69" s="136">
        <v>23626</v>
      </c>
      <c r="G69" s="136">
        <v>11314</v>
      </c>
      <c r="H69" s="136">
        <v>2217</v>
      </c>
    </row>
    <row r="70" spans="2:8">
      <c r="B70" s="123" t="s">
        <v>284</v>
      </c>
      <c r="C70" s="136">
        <v>4895</v>
      </c>
      <c r="D70" s="136">
        <v>12230</v>
      </c>
      <c r="E70" s="136">
        <v>4626</v>
      </c>
      <c r="F70" s="136">
        <v>20940</v>
      </c>
      <c r="G70" s="136">
        <v>10488</v>
      </c>
      <c r="H70" s="136">
        <v>2026</v>
      </c>
    </row>
    <row r="71" spans="2:8">
      <c r="B71" s="123" t="s">
        <v>285</v>
      </c>
      <c r="C71" s="136">
        <v>8393</v>
      </c>
      <c r="D71" s="136">
        <v>21607</v>
      </c>
      <c r="E71" s="136">
        <v>5447</v>
      </c>
      <c r="F71" s="136">
        <v>21784</v>
      </c>
      <c r="G71" s="136">
        <v>9711</v>
      </c>
      <c r="H71" s="136">
        <v>2074</v>
      </c>
    </row>
    <row r="72" spans="2:8">
      <c r="B72" s="123" t="s">
        <v>286</v>
      </c>
      <c r="C72" s="136">
        <v>7031</v>
      </c>
      <c r="D72" s="136">
        <v>18729</v>
      </c>
      <c r="E72" s="136">
        <v>5210</v>
      </c>
      <c r="F72" s="136">
        <v>20757</v>
      </c>
      <c r="G72" s="136">
        <v>9346</v>
      </c>
      <c r="H72" s="136">
        <v>2010</v>
      </c>
    </row>
    <row r="73" spans="2:8">
      <c r="B73" s="123"/>
      <c r="C73" s="123"/>
      <c r="D73" s="123"/>
      <c r="E73" s="123"/>
      <c r="F73" s="123"/>
      <c r="G73" s="123"/>
      <c r="H73" s="123"/>
    </row>
  </sheetData>
  <mergeCells count="2">
    <mergeCell ref="A3:G3"/>
    <mergeCell ref="D4:G4"/>
  </mergeCells>
  <phoneticPr fontId="3"/>
  <pageMargins left="0.75" right="0.75" top="1" bottom="0.92" header="0.51200000000000001" footer="0.51200000000000001"/>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workbookViewId="0">
      <selection activeCell="A4" sqref="A4"/>
    </sheetView>
  </sheetViews>
  <sheetFormatPr defaultRowHeight="13.2"/>
  <cols>
    <col min="1" max="1" width="11.88671875" style="1" customWidth="1"/>
    <col min="2" max="5" width="12.33203125" style="1" customWidth="1"/>
    <col min="6" max="6" width="13.33203125" style="1" customWidth="1"/>
    <col min="7" max="7" width="12.33203125" style="1" customWidth="1"/>
    <col min="8" max="256" width="8.88671875" style="1"/>
    <col min="257" max="257" width="11.88671875" style="1" customWidth="1"/>
    <col min="258" max="261" width="12.33203125" style="1" customWidth="1"/>
    <col min="262" max="262" width="13.33203125" style="1" customWidth="1"/>
    <col min="263" max="263" width="12.33203125" style="1" customWidth="1"/>
    <col min="264" max="512" width="8.88671875" style="1"/>
    <col min="513" max="513" width="11.88671875" style="1" customWidth="1"/>
    <col min="514" max="517" width="12.33203125" style="1" customWidth="1"/>
    <col min="518" max="518" width="13.33203125" style="1" customWidth="1"/>
    <col min="519" max="519" width="12.33203125" style="1" customWidth="1"/>
    <col min="520" max="768" width="8.88671875" style="1"/>
    <col min="769" max="769" width="11.88671875" style="1" customWidth="1"/>
    <col min="770" max="773" width="12.33203125" style="1" customWidth="1"/>
    <col min="774" max="774" width="13.33203125" style="1" customWidth="1"/>
    <col min="775" max="775" width="12.33203125" style="1" customWidth="1"/>
    <col min="776" max="1024" width="8.88671875" style="1"/>
    <col min="1025" max="1025" width="11.88671875" style="1" customWidth="1"/>
    <col min="1026" max="1029" width="12.33203125" style="1" customWidth="1"/>
    <col min="1030" max="1030" width="13.33203125" style="1" customWidth="1"/>
    <col min="1031" max="1031" width="12.33203125" style="1" customWidth="1"/>
    <col min="1032" max="1280" width="8.88671875" style="1"/>
    <col min="1281" max="1281" width="11.88671875" style="1" customWidth="1"/>
    <col min="1282" max="1285" width="12.33203125" style="1" customWidth="1"/>
    <col min="1286" max="1286" width="13.33203125" style="1" customWidth="1"/>
    <col min="1287" max="1287" width="12.33203125" style="1" customWidth="1"/>
    <col min="1288" max="1536" width="8.88671875" style="1"/>
    <col min="1537" max="1537" width="11.88671875" style="1" customWidth="1"/>
    <col min="1538" max="1541" width="12.33203125" style="1" customWidth="1"/>
    <col min="1542" max="1542" width="13.33203125" style="1" customWidth="1"/>
    <col min="1543" max="1543" width="12.33203125" style="1" customWidth="1"/>
    <col min="1544" max="1792" width="8.88671875" style="1"/>
    <col min="1793" max="1793" width="11.88671875" style="1" customWidth="1"/>
    <col min="1794" max="1797" width="12.33203125" style="1" customWidth="1"/>
    <col min="1798" max="1798" width="13.33203125" style="1" customWidth="1"/>
    <col min="1799" max="1799" width="12.33203125" style="1" customWidth="1"/>
    <col min="1800" max="2048" width="8.88671875" style="1"/>
    <col min="2049" max="2049" width="11.88671875" style="1" customWidth="1"/>
    <col min="2050" max="2053" width="12.33203125" style="1" customWidth="1"/>
    <col min="2054" max="2054" width="13.33203125" style="1" customWidth="1"/>
    <col min="2055" max="2055" width="12.33203125" style="1" customWidth="1"/>
    <col min="2056" max="2304" width="8.88671875" style="1"/>
    <col min="2305" max="2305" width="11.88671875" style="1" customWidth="1"/>
    <col min="2306" max="2309" width="12.33203125" style="1" customWidth="1"/>
    <col min="2310" max="2310" width="13.33203125" style="1" customWidth="1"/>
    <col min="2311" max="2311" width="12.33203125" style="1" customWidth="1"/>
    <col min="2312" max="2560" width="8.88671875" style="1"/>
    <col min="2561" max="2561" width="11.88671875" style="1" customWidth="1"/>
    <col min="2562" max="2565" width="12.33203125" style="1" customWidth="1"/>
    <col min="2566" max="2566" width="13.33203125" style="1" customWidth="1"/>
    <col min="2567" max="2567" width="12.33203125" style="1" customWidth="1"/>
    <col min="2568" max="2816" width="8.88671875" style="1"/>
    <col min="2817" max="2817" width="11.88671875" style="1" customWidth="1"/>
    <col min="2818" max="2821" width="12.33203125" style="1" customWidth="1"/>
    <col min="2822" max="2822" width="13.33203125" style="1" customWidth="1"/>
    <col min="2823" max="2823" width="12.33203125" style="1" customWidth="1"/>
    <col min="2824" max="3072" width="8.88671875" style="1"/>
    <col min="3073" max="3073" width="11.88671875" style="1" customWidth="1"/>
    <col min="3074" max="3077" width="12.33203125" style="1" customWidth="1"/>
    <col min="3078" max="3078" width="13.33203125" style="1" customWidth="1"/>
    <col min="3079" max="3079" width="12.33203125" style="1" customWidth="1"/>
    <col min="3080" max="3328" width="8.88671875" style="1"/>
    <col min="3329" max="3329" width="11.88671875" style="1" customWidth="1"/>
    <col min="3330" max="3333" width="12.33203125" style="1" customWidth="1"/>
    <col min="3334" max="3334" width="13.33203125" style="1" customWidth="1"/>
    <col min="3335" max="3335" width="12.33203125" style="1" customWidth="1"/>
    <col min="3336" max="3584" width="8.88671875" style="1"/>
    <col min="3585" max="3585" width="11.88671875" style="1" customWidth="1"/>
    <col min="3586" max="3589" width="12.33203125" style="1" customWidth="1"/>
    <col min="3590" max="3590" width="13.33203125" style="1" customWidth="1"/>
    <col min="3591" max="3591" width="12.33203125" style="1" customWidth="1"/>
    <col min="3592" max="3840" width="8.88671875" style="1"/>
    <col min="3841" max="3841" width="11.88671875" style="1" customWidth="1"/>
    <col min="3842" max="3845" width="12.33203125" style="1" customWidth="1"/>
    <col min="3846" max="3846" width="13.33203125" style="1" customWidth="1"/>
    <col min="3847" max="3847" width="12.33203125" style="1" customWidth="1"/>
    <col min="3848" max="4096" width="8.88671875" style="1"/>
    <col min="4097" max="4097" width="11.88671875" style="1" customWidth="1"/>
    <col min="4098" max="4101" width="12.33203125" style="1" customWidth="1"/>
    <col min="4102" max="4102" width="13.33203125" style="1" customWidth="1"/>
    <col min="4103" max="4103" width="12.33203125" style="1" customWidth="1"/>
    <col min="4104" max="4352" width="8.88671875" style="1"/>
    <col min="4353" max="4353" width="11.88671875" style="1" customWidth="1"/>
    <col min="4354" max="4357" width="12.33203125" style="1" customWidth="1"/>
    <col min="4358" max="4358" width="13.33203125" style="1" customWidth="1"/>
    <col min="4359" max="4359" width="12.33203125" style="1" customWidth="1"/>
    <col min="4360" max="4608" width="8.88671875" style="1"/>
    <col min="4609" max="4609" width="11.88671875" style="1" customWidth="1"/>
    <col min="4610" max="4613" width="12.33203125" style="1" customWidth="1"/>
    <col min="4614" max="4614" width="13.33203125" style="1" customWidth="1"/>
    <col min="4615" max="4615" width="12.33203125" style="1" customWidth="1"/>
    <col min="4616" max="4864" width="8.88671875" style="1"/>
    <col min="4865" max="4865" width="11.88671875" style="1" customWidth="1"/>
    <col min="4866" max="4869" width="12.33203125" style="1" customWidth="1"/>
    <col min="4870" max="4870" width="13.33203125" style="1" customWidth="1"/>
    <col min="4871" max="4871" width="12.33203125" style="1" customWidth="1"/>
    <col min="4872" max="5120" width="8.88671875" style="1"/>
    <col min="5121" max="5121" width="11.88671875" style="1" customWidth="1"/>
    <col min="5122" max="5125" width="12.33203125" style="1" customWidth="1"/>
    <col min="5126" max="5126" width="13.33203125" style="1" customWidth="1"/>
    <col min="5127" max="5127" width="12.33203125" style="1" customWidth="1"/>
    <col min="5128" max="5376" width="8.88671875" style="1"/>
    <col min="5377" max="5377" width="11.88671875" style="1" customWidth="1"/>
    <col min="5378" max="5381" width="12.33203125" style="1" customWidth="1"/>
    <col min="5382" max="5382" width="13.33203125" style="1" customWidth="1"/>
    <col min="5383" max="5383" width="12.33203125" style="1" customWidth="1"/>
    <col min="5384" max="5632" width="8.88671875" style="1"/>
    <col min="5633" max="5633" width="11.88671875" style="1" customWidth="1"/>
    <col min="5634" max="5637" width="12.33203125" style="1" customWidth="1"/>
    <col min="5638" max="5638" width="13.33203125" style="1" customWidth="1"/>
    <col min="5639" max="5639" width="12.33203125" style="1" customWidth="1"/>
    <col min="5640" max="5888" width="8.88671875" style="1"/>
    <col min="5889" max="5889" width="11.88671875" style="1" customWidth="1"/>
    <col min="5890" max="5893" width="12.33203125" style="1" customWidth="1"/>
    <col min="5894" max="5894" width="13.33203125" style="1" customWidth="1"/>
    <col min="5895" max="5895" width="12.33203125" style="1" customWidth="1"/>
    <col min="5896" max="6144" width="8.88671875" style="1"/>
    <col min="6145" max="6145" width="11.88671875" style="1" customWidth="1"/>
    <col min="6146" max="6149" width="12.33203125" style="1" customWidth="1"/>
    <col min="6150" max="6150" width="13.33203125" style="1" customWidth="1"/>
    <col min="6151" max="6151" width="12.33203125" style="1" customWidth="1"/>
    <col min="6152" max="6400" width="8.88671875" style="1"/>
    <col min="6401" max="6401" width="11.88671875" style="1" customWidth="1"/>
    <col min="6402" max="6405" width="12.33203125" style="1" customWidth="1"/>
    <col min="6406" max="6406" width="13.33203125" style="1" customWidth="1"/>
    <col min="6407" max="6407" width="12.33203125" style="1" customWidth="1"/>
    <col min="6408" max="6656" width="8.88671875" style="1"/>
    <col min="6657" max="6657" width="11.88671875" style="1" customWidth="1"/>
    <col min="6658" max="6661" width="12.33203125" style="1" customWidth="1"/>
    <col min="6662" max="6662" width="13.33203125" style="1" customWidth="1"/>
    <col min="6663" max="6663" width="12.33203125" style="1" customWidth="1"/>
    <col min="6664" max="6912" width="8.88671875" style="1"/>
    <col min="6913" max="6913" width="11.88671875" style="1" customWidth="1"/>
    <col min="6914" max="6917" width="12.33203125" style="1" customWidth="1"/>
    <col min="6918" max="6918" width="13.33203125" style="1" customWidth="1"/>
    <col min="6919" max="6919" width="12.33203125" style="1" customWidth="1"/>
    <col min="6920" max="7168" width="8.88671875" style="1"/>
    <col min="7169" max="7169" width="11.88671875" style="1" customWidth="1"/>
    <col min="7170" max="7173" width="12.33203125" style="1" customWidth="1"/>
    <col min="7174" max="7174" width="13.33203125" style="1" customWidth="1"/>
    <col min="7175" max="7175" width="12.33203125" style="1" customWidth="1"/>
    <col min="7176" max="7424" width="8.88671875" style="1"/>
    <col min="7425" max="7425" width="11.88671875" style="1" customWidth="1"/>
    <col min="7426" max="7429" width="12.33203125" style="1" customWidth="1"/>
    <col min="7430" max="7430" width="13.33203125" style="1" customWidth="1"/>
    <col min="7431" max="7431" width="12.33203125" style="1" customWidth="1"/>
    <col min="7432" max="7680" width="8.88671875" style="1"/>
    <col min="7681" max="7681" width="11.88671875" style="1" customWidth="1"/>
    <col min="7682" max="7685" width="12.33203125" style="1" customWidth="1"/>
    <col min="7686" max="7686" width="13.33203125" style="1" customWidth="1"/>
    <col min="7687" max="7687" width="12.33203125" style="1" customWidth="1"/>
    <col min="7688" max="7936" width="8.88671875" style="1"/>
    <col min="7937" max="7937" width="11.88671875" style="1" customWidth="1"/>
    <col min="7938" max="7941" width="12.33203125" style="1" customWidth="1"/>
    <col min="7942" max="7942" width="13.33203125" style="1" customWidth="1"/>
    <col min="7943" max="7943" width="12.33203125" style="1" customWidth="1"/>
    <col min="7944" max="8192" width="8.88671875" style="1"/>
    <col min="8193" max="8193" width="11.88671875" style="1" customWidth="1"/>
    <col min="8194" max="8197" width="12.33203125" style="1" customWidth="1"/>
    <col min="8198" max="8198" width="13.33203125" style="1" customWidth="1"/>
    <col min="8199" max="8199" width="12.33203125" style="1" customWidth="1"/>
    <col min="8200" max="8448" width="8.88671875" style="1"/>
    <col min="8449" max="8449" width="11.88671875" style="1" customWidth="1"/>
    <col min="8450" max="8453" width="12.33203125" style="1" customWidth="1"/>
    <col min="8454" max="8454" width="13.33203125" style="1" customWidth="1"/>
    <col min="8455" max="8455" width="12.33203125" style="1" customWidth="1"/>
    <col min="8456" max="8704" width="8.88671875" style="1"/>
    <col min="8705" max="8705" width="11.88671875" style="1" customWidth="1"/>
    <col min="8706" max="8709" width="12.33203125" style="1" customWidth="1"/>
    <col min="8710" max="8710" width="13.33203125" style="1" customWidth="1"/>
    <col min="8711" max="8711" width="12.33203125" style="1" customWidth="1"/>
    <col min="8712" max="8960" width="8.88671875" style="1"/>
    <col min="8961" max="8961" width="11.88671875" style="1" customWidth="1"/>
    <col min="8962" max="8965" width="12.33203125" style="1" customWidth="1"/>
    <col min="8966" max="8966" width="13.33203125" style="1" customWidth="1"/>
    <col min="8967" max="8967" width="12.33203125" style="1" customWidth="1"/>
    <col min="8968" max="9216" width="8.88671875" style="1"/>
    <col min="9217" max="9217" width="11.88671875" style="1" customWidth="1"/>
    <col min="9218" max="9221" width="12.33203125" style="1" customWidth="1"/>
    <col min="9222" max="9222" width="13.33203125" style="1" customWidth="1"/>
    <col min="9223" max="9223" width="12.33203125" style="1" customWidth="1"/>
    <col min="9224" max="9472" width="8.88671875" style="1"/>
    <col min="9473" max="9473" width="11.88671875" style="1" customWidth="1"/>
    <col min="9474" max="9477" width="12.33203125" style="1" customWidth="1"/>
    <col min="9478" max="9478" width="13.33203125" style="1" customWidth="1"/>
    <col min="9479" max="9479" width="12.33203125" style="1" customWidth="1"/>
    <col min="9480" max="9728" width="8.88671875" style="1"/>
    <col min="9729" max="9729" width="11.88671875" style="1" customWidth="1"/>
    <col min="9730" max="9733" width="12.33203125" style="1" customWidth="1"/>
    <col min="9734" max="9734" width="13.33203125" style="1" customWidth="1"/>
    <col min="9735" max="9735" width="12.33203125" style="1" customWidth="1"/>
    <col min="9736" max="9984" width="8.88671875" style="1"/>
    <col min="9985" max="9985" width="11.88671875" style="1" customWidth="1"/>
    <col min="9986" max="9989" width="12.33203125" style="1" customWidth="1"/>
    <col min="9990" max="9990" width="13.33203125" style="1" customWidth="1"/>
    <col min="9991" max="9991" width="12.33203125" style="1" customWidth="1"/>
    <col min="9992" max="10240" width="8.88671875" style="1"/>
    <col min="10241" max="10241" width="11.88671875" style="1" customWidth="1"/>
    <col min="10242" max="10245" width="12.33203125" style="1" customWidth="1"/>
    <col min="10246" max="10246" width="13.33203125" style="1" customWidth="1"/>
    <col min="10247" max="10247" width="12.33203125" style="1" customWidth="1"/>
    <col min="10248" max="10496" width="8.88671875" style="1"/>
    <col min="10497" max="10497" width="11.88671875" style="1" customWidth="1"/>
    <col min="10498" max="10501" width="12.33203125" style="1" customWidth="1"/>
    <col min="10502" max="10502" width="13.33203125" style="1" customWidth="1"/>
    <col min="10503" max="10503" width="12.33203125" style="1" customWidth="1"/>
    <col min="10504" max="10752" width="8.88671875" style="1"/>
    <col min="10753" max="10753" width="11.88671875" style="1" customWidth="1"/>
    <col min="10754" max="10757" width="12.33203125" style="1" customWidth="1"/>
    <col min="10758" max="10758" width="13.33203125" style="1" customWidth="1"/>
    <col min="10759" max="10759" width="12.33203125" style="1" customWidth="1"/>
    <col min="10760" max="11008" width="8.88671875" style="1"/>
    <col min="11009" max="11009" width="11.88671875" style="1" customWidth="1"/>
    <col min="11010" max="11013" width="12.33203125" style="1" customWidth="1"/>
    <col min="11014" max="11014" width="13.33203125" style="1" customWidth="1"/>
    <col min="11015" max="11015" width="12.33203125" style="1" customWidth="1"/>
    <col min="11016" max="11264" width="8.88671875" style="1"/>
    <col min="11265" max="11265" width="11.88671875" style="1" customWidth="1"/>
    <col min="11266" max="11269" width="12.33203125" style="1" customWidth="1"/>
    <col min="11270" max="11270" width="13.33203125" style="1" customWidth="1"/>
    <col min="11271" max="11271" width="12.33203125" style="1" customWidth="1"/>
    <col min="11272" max="11520" width="8.88671875" style="1"/>
    <col min="11521" max="11521" width="11.88671875" style="1" customWidth="1"/>
    <col min="11522" max="11525" width="12.33203125" style="1" customWidth="1"/>
    <col min="11526" max="11526" width="13.33203125" style="1" customWidth="1"/>
    <col min="11527" max="11527" width="12.33203125" style="1" customWidth="1"/>
    <col min="11528" max="11776" width="8.88671875" style="1"/>
    <col min="11777" max="11777" width="11.88671875" style="1" customWidth="1"/>
    <col min="11778" max="11781" width="12.33203125" style="1" customWidth="1"/>
    <col min="11782" max="11782" width="13.33203125" style="1" customWidth="1"/>
    <col min="11783" max="11783" width="12.33203125" style="1" customWidth="1"/>
    <col min="11784" max="12032" width="8.88671875" style="1"/>
    <col min="12033" max="12033" width="11.88671875" style="1" customWidth="1"/>
    <col min="12034" max="12037" width="12.33203125" style="1" customWidth="1"/>
    <col min="12038" max="12038" width="13.33203125" style="1" customWidth="1"/>
    <col min="12039" max="12039" width="12.33203125" style="1" customWidth="1"/>
    <col min="12040" max="12288" width="8.88671875" style="1"/>
    <col min="12289" max="12289" width="11.88671875" style="1" customWidth="1"/>
    <col min="12290" max="12293" width="12.33203125" style="1" customWidth="1"/>
    <col min="12294" max="12294" width="13.33203125" style="1" customWidth="1"/>
    <col min="12295" max="12295" width="12.33203125" style="1" customWidth="1"/>
    <col min="12296" max="12544" width="8.88671875" style="1"/>
    <col min="12545" max="12545" width="11.88671875" style="1" customWidth="1"/>
    <col min="12546" max="12549" width="12.33203125" style="1" customWidth="1"/>
    <col min="12550" max="12550" width="13.33203125" style="1" customWidth="1"/>
    <col min="12551" max="12551" width="12.33203125" style="1" customWidth="1"/>
    <col min="12552" max="12800" width="8.88671875" style="1"/>
    <col min="12801" max="12801" width="11.88671875" style="1" customWidth="1"/>
    <col min="12802" max="12805" width="12.33203125" style="1" customWidth="1"/>
    <col min="12806" max="12806" width="13.33203125" style="1" customWidth="1"/>
    <col min="12807" max="12807" width="12.33203125" style="1" customWidth="1"/>
    <col min="12808" max="13056" width="8.88671875" style="1"/>
    <col min="13057" max="13057" width="11.88671875" style="1" customWidth="1"/>
    <col min="13058" max="13061" width="12.33203125" style="1" customWidth="1"/>
    <col min="13062" max="13062" width="13.33203125" style="1" customWidth="1"/>
    <col min="13063" max="13063" width="12.33203125" style="1" customWidth="1"/>
    <col min="13064" max="13312" width="8.88671875" style="1"/>
    <col min="13313" max="13313" width="11.88671875" style="1" customWidth="1"/>
    <col min="13314" max="13317" width="12.33203125" style="1" customWidth="1"/>
    <col min="13318" max="13318" width="13.33203125" style="1" customWidth="1"/>
    <col min="13319" max="13319" width="12.33203125" style="1" customWidth="1"/>
    <col min="13320" max="13568" width="8.88671875" style="1"/>
    <col min="13569" max="13569" width="11.88671875" style="1" customWidth="1"/>
    <col min="13570" max="13573" width="12.33203125" style="1" customWidth="1"/>
    <col min="13574" max="13574" width="13.33203125" style="1" customWidth="1"/>
    <col min="13575" max="13575" width="12.33203125" style="1" customWidth="1"/>
    <col min="13576" max="13824" width="8.88671875" style="1"/>
    <col min="13825" max="13825" width="11.88671875" style="1" customWidth="1"/>
    <col min="13826" max="13829" width="12.33203125" style="1" customWidth="1"/>
    <col min="13830" max="13830" width="13.33203125" style="1" customWidth="1"/>
    <col min="13831" max="13831" width="12.33203125" style="1" customWidth="1"/>
    <col min="13832" max="14080" width="8.88671875" style="1"/>
    <col min="14081" max="14081" width="11.88671875" style="1" customWidth="1"/>
    <col min="14082" max="14085" width="12.33203125" style="1" customWidth="1"/>
    <col min="14086" max="14086" width="13.33203125" style="1" customWidth="1"/>
    <col min="14087" max="14087" width="12.33203125" style="1" customWidth="1"/>
    <col min="14088" max="14336" width="8.88671875" style="1"/>
    <col min="14337" max="14337" width="11.88671875" style="1" customWidth="1"/>
    <col min="14338" max="14341" width="12.33203125" style="1" customWidth="1"/>
    <col min="14342" max="14342" width="13.33203125" style="1" customWidth="1"/>
    <col min="14343" max="14343" width="12.33203125" style="1" customWidth="1"/>
    <col min="14344" max="14592" width="8.88671875" style="1"/>
    <col min="14593" max="14593" width="11.88671875" style="1" customWidth="1"/>
    <col min="14594" max="14597" width="12.33203125" style="1" customWidth="1"/>
    <col min="14598" max="14598" width="13.33203125" style="1" customWidth="1"/>
    <col min="14599" max="14599" width="12.33203125" style="1" customWidth="1"/>
    <col min="14600" max="14848" width="8.88671875" style="1"/>
    <col min="14849" max="14849" width="11.88671875" style="1" customWidth="1"/>
    <col min="14850" max="14853" width="12.33203125" style="1" customWidth="1"/>
    <col min="14854" max="14854" width="13.33203125" style="1" customWidth="1"/>
    <col min="14855" max="14855" width="12.33203125" style="1" customWidth="1"/>
    <col min="14856" max="15104" width="8.88671875" style="1"/>
    <col min="15105" max="15105" width="11.88671875" style="1" customWidth="1"/>
    <col min="15106" max="15109" width="12.33203125" style="1" customWidth="1"/>
    <col min="15110" max="15110" width="13.33203125" style="1" customWidth="1"/>
    <col min="15111" max="15111" width="12.33203125" style="1" customWidth="1"/>
    <col min="15112" max="15360" width="8.88671875" style="1"/>
    <col min="15361" max="15361" width="11.88671875" style="1" customWidth="1"/>
    <col min="15362" max="15365" width="12.33203125" style="1" customWidth="1"/>
    <col min="15366" max="15366" width="13.33203125" style="1" customWidth="1"/>
    <col min="15367" max="15367" width="12.33203125" style="1" customWidth="1"/>
    <col min="15368" max="15616" width="8.88671875" style="1"/>
    <col min="15617" max="15617" width="11.88671875" style="1" customWidth="1"/>
    <col min="15618" max="15621" width="12.33203125" style="1" customWidth="1"/>
    <col min="15622" max="15622" width="13.33203125" style="1" customWidth="1"/>
    <col min="15623" max="15623" width="12.33203125" style="1" customWidth="1"/>
    <col min="15624" max="15872" width="8.88671875" style="1"/>
    <col min="15873" max="15873" width="11.88671875" style="1" customWidth="1"/>
    <col min="15874" max="15877" width="12.33203125" style="1" customWidth="1"/>
    <col min="15878" max="15878" width="13.33203125" style="1" customWidth="1"/>
    <col min="15879" max="15879" width="12.33203125" style="1" customWidth="1"/>
    <col min="15880" max="16128" width="8.88671875" style="1"/>
    <col min="16129" max="16129" width="11.88671875" style="1" customWidth="1"/>
    <col min="16130" max="16133" width="12.33203125" style="1" customWidth="1"/>
    <col min="16134" max="16134" width="13.33203125" style="1" customWidth="1"/>
    <col min="16135" max="16135" width="12.33203125" style="1" customWidth="1"/>
    <col min="16136" max="16384" width="8.88671875" style="1"/>
  </cols>
  <sheetData>
    <row r="1" spans="1:9" ht="30.6">
      <c r="A1" s="378" t="s">
        <v>287</v>
      </c>
      <c r="B1" s="378"/>
      <c r="C1" s="378"/>
      <c r="D1" s="378"/>
      <c r="E1" s="378"/>
      <c r="F1" s="378"/>
      <c r="G1" s="51"/>
      <c r="H1" s="51"/>
      <c r="I1" s="51"/>
    </row>
    <row r="4" spans="1:9" ht="13.5" customHeight="1"/>
    <row r="5" spans="1:9" ht="13.5" customHeight="1">
      <c r="B5" s="137" t="s">
        <v>288</v>
      </c>
      <c r="C5" s="137"/>
      <c r="D5" s="137"/>
      <c r="E5" s="137"/>
      <c r="F5" s="137"/>
      <c r="G5" s="138"/>
    </row>
    <row r="6" spans="1:9" ht="16.2">
      <c r="A6" s="138"/>
      <c r="B6" s="137"/>
      <c r="C6" s="137"/>
      <c r="D6" s="137"/>
      <c r="E6" s="137"/>
      <c r="F6" s="138"/>
    </row>
    <row r="57" spans="1:9" s="139" customFormat="1" ht="21" customHeight="1">
      <c r="A57" s="399" t="s">
        <v>289</v>
      </c>
      <c r="B57" s="399"/>
      <c r="C57" s="399"/>
      <c r="D57" s="399"/>
      <c r="E57" s="1"/>
      <c r="F57" s="1"/>
      <c r="G57" s="1"/>
      <c r="H57" s="1"/>
      <c r="I57" s="1"/>
    </row>
    <row r="58" spans="1:9">
      <c r="A58" s="140" t="s">
        <v>290</v>
      </c>
      <c r="B58" s="139"/>
      <c r="C58" s="139"/>
      <c r="D58" s="141" t="s">
        <v>291</v>
      </c>
      <c r="E58" s="139"/>
      <c r="F58" s="139"/>
      <c r="G58" s="139"/>
      <c r="H58" s="139"/>
      <c r="I58" s="139"/>
    </row>
    <row r="59" spans="1:9">
      <c r="A59" s="142"/>
      <c r="B59" s="400" t="s">
        <v>292</v>
      </c>
      <c r="C59" s="401"/>
      <c r="D59" s="401"/>
    </row>
    <row r="60" spans="1:9" ht="36">
      <c r="A60" s="143" t="s">
        <v>257</v>
      </c>
      <c r="B60" s="144" t="s">
        <v>293</v>
      </c>
      <c r="C60" s="145" t="s">
        <v>294</v>
      </c>
      <c r="D60" s="146" t="s">
        <v>295</v>
      </c>
    </row>
    <row r="61" spans="1:9">
      <c r="A61" s="147" t="s">
        <v>296</v>
      </c>
      <c r="B61" s="148">
        <f>C61+D61</f>
        <v>452543</v>
      </c>
      <c r="C61" s="149">
        <v>229144</v>
      </c>
      <c r="D61" s="148">
        <v>223399</v>
      </c>
    </row>
    <row r="62" spans="1:9">
      <c r="A62" s="147" t="s">
        <v>297</v>
      </c>
      <c r="B62" s="148">
        <f>C62+D62</f>
        <v>461087</v>
      </c>
      <c r="C62" s="149">
        <v>235463</v>
      </c>
      <c r="D62" s="148">
        <v>225624</v>
      </c>
    </row>
    <row r="63" spans="1:9">
      <c r="A63" s="147" t="s">
        <v>298</v>
      </c>
      <c r="B63" s="148">
        <f>C63+D63</f>
        <v>477132</v>
      </c>
      <c r="C63" s="149">
        <v>240061</v>
      </c>
      <c r="D63" s="148">
        <v>237071</v>
      </c>
    </row>
    <row r="64" spans="1:9">
      <c r="A64" s="147" t="s">
        <v>299</v>
      </c>
      <c r="B64" s="148">
        <f>C64+D64</f>
        <v>486618</v>
      </c>
      <c r="C64" s="149">
        <v>243843</v>
      </c>
      <c r="D64" s="148">
        <v>242775</v>
      </c>
    </row>
    <row r="65" spans="1:4">
      <c r="A65" s="147" t="s">
        <v>300</v>
      </c>
      <c r="B65" s="148">
        <v>477812</v>
      </c>
      <c r="C65" s="149">
        <v>240062</v>
      </c>
      <c r="D65" s="148">
        <v>237750</v>
      </c>
    </row>
    <row r="67" spans="1:4">
      <c r="A67" s="399" t="s">
        <v>301</v>
      </c>
      <c r="B67" s="399"/>
      <c r="C67" s="399"/>
      <c r="D67" s="399"/>
    </row>
    <row r="68" spans="1:4">
      <c r="A68" s="140" t="s">
        <v>290</v>
      </c>
      <c r="B68" s="139"/>
      <c r="C68" s="139"/>
      <c r="D68" s="141" t="s">
        <v>291</v>
      </c>
    </row>
    <row r="69" spans="1:4">
      <c r="A69" s="142"/>
      <c r="B69" s="400" t="s">
        <v>302</v>
      </c>
      <c r="C69" s="401"/>
      <c r="D69" s="401"/>
    </row>
    <row r="70" spans="1:4" ht="36">
      <c r="A70" s="143" t="s">
        <v>257</v>
      </c>
      <c r="B70" s="144" t="s">
        <v>293</v>
      </c>
      <c r="C70" s="145" t="s">
        <v>294</v>
      </c>
      <c r="D70" s="146" t="s">
        <v>295</v>
      </c>
    </row>
    <row r="71" spans="1:4">
      <c r="A71" s="147" t="s">
        <v>296</v>
      </c>
      <c r="B71" s="148">
        <f>C71+D71</f>
        <v>199304</v>
      </c>
      <c r="C71" s="149">
        <v>114942</v>
      </c>
      <c r="D71" s="148">
        <v>84362</v>
      </c>
    </row>
    <row r="72" spans="1:4">
      <c r="A72" s="147" t="s">
        <v>297</v>
      </c>
      <c r="B72" s="150">
        <f>C72+D72</f>
        <v>199429</v>
      </c>
      <c r="C72" s="150">
        <v>116524</v>
      </c>
      <c r="D72" s="150">
        <v>82905</v>
      </c>
    </row>
    <row r="73" spans="1:4">
      <c r="A73" s="147" t="s">
        <v>298</v>
      </c>
      <c r="B73" s="150">
        <f>C73+D73</f>
        <v>213938</v>
      </c>
      <c r="C73" s="150">
        <v>118858</v>
      </c>
      <c r="D73" s="150">
        <v>95080</v>
      </c>
    </row>
    <row r="74" spans="1:4">
      <c r="A74" s="147" t="s">
        <v>299</v>
      </c>
      <c r="B74" s="150">
        <f>C74+D74</f>
        <v>205629</v>
      </c>
      <c r="C74" s="150">
        <v>122303</v>
      </c>
      <c r="D74" s="150">
        <v>83326</v>
      </c>
    </row>
    <row r="75" spans="1:4">
      <c r="A75" s="147" t="s">
        <v>300</v>
      </c>
      <c r="B75" s="150">
        <v>213940</v>
      </c>
      <c r="C75" s="150">
        <v>118860</v>
      </c>
      <c r="D75" s="150">
        <v>95080</v>
      </c>
    </row>
  </sheetData>
  <mergeCells count="5">
    <mergeCell ref="A1:F1"/>
    <mergeCell ref="A57:D57"/>
    <mergeCell ref="B59:D59"/>
    <mergeCell ref="A67:D67"/>
    <mergeCell ref="B69:D69"/>
  </mergeCells>
  <phoneticPr fontId="3"/>
  <pageMargins left="0.75" right="0.75" top="1" bottom="1" header="0.51200000000000001" footer="0.5120000000000000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zoomScaleNormal="100" workbookViewId="0">
      <selection activeCell="I21" sqref="I21"/>
    </sheetView>
  </sheetViews>
  <sheetFormatPr defaultRowHeight="13.2"/>
  <cols>
    <col min="1" max="1" width="17.44140625" style="1" customWidth="1"/>
    <col min="2" max="2" width="16.44140625" style="1" customWidth="1"/>
    <col min="3" max="3" width="17" style="1" customWidth="1"/>
    <col min="4" max="4" width="10" style="1" bestFit="1" customWidth="1"/>
    <col min="5" max="256" width="8.88671875" style="1"/>
    <col min="257" max="257" width="17.44140625" style="1" customWidth="1"/>
    <col min="258" max="258" width="16.44140625" style="1" customWidth="1"/>
    <col min="259" max="259" width="17" style="1" customWidth="1"/>
    <col min="260" max="260" width="10" style="1" bestFit="1" customWidth="1"/>
    <col min="261" max="512" width="8.88671875" style="1"/>
    <col min="513" max="513" width="17.44140625" style="1" customWidth="1"/>
    <col min="514" max="514" width="16.44140625" style="1" customWidth="1"/>
    <col min="515" max="515" width="17" style="1" customWidth="1"/>
    <col min="516" max="516" width="10" style="1" bestFit="1" customWidth="1"/>
    <col min="517" max="768" width="8.88671875" style="1"/>
    <col min="769" max="769" width="17.44140625" style="1" customWidth="1"/>
    <col min="770" max="770" width="16.44140625" style="1" customWidth="1"/>
    <col min="771" max="771" width="17" style="1" customWidth="1"/>
    <col min="772" max="772" width="10" style="1" bestFit="1" customWidth="1"/>
    <col min="773" max="1024" width="8.88671875" style="1"/>
    <col min="1025" max="1025" width="17.44140625" style="1" customWidth="1"/>
    <col min="1026" max="1026" width="16.44140625" style="1" customWidth="1"/>
    <col min="1027" max="1027" width="17" style="1" customWidth="1"/>
    <col min="1028" max="1028" width="10" style="1" bestFit="1" customWidth="1"/>
    <col min="1029" max="1280" width="8.88671875" style="1"/>
    <col min="1281" max="1281" width="17.44140625" style="1" customWidth="1"/>
    <col min="1282" max="1282" width="16.44140625" style="1" customWidth="1"/>
    <col min="1283" max="1283" width="17" style="1" customWidth="1"/>
    <col min="1284" max="1284" width="10" style="1" bestFit="1" customWidth="1"/>
    <col min="1285" max="1536" width="8.88671875" style="1"/>
    <col min="1537" max="1537" width="17.44140625" style="1" customWidth="1"/>
    <col min="1538" max="1538" width="16.44140625" style="1" customWidth="1"/>
    <col min="1539" max="1539" width="17" style="1" customWidth="1"/>
    <col min="1540" max="1540" width="10" style="1" bestFit="1" customWidth="1"/>
    <col min="1541" max="1792" width="8.88671875" style="1"/>
    <col min="1793" max="1793" width="17.44140625" style="1" customWidth="1"/>
    <col min="1794" max="1794" width="16.44140625" style="1" customWidth="1"/>
    <col min="1795" max="1795" width="17" style="1" customWidth="1"/>
    <col min="1796" max="1796" width="10" style="1" bestFit="1" customWidth="1"/>
    <col min="1797" max="2048" width="8.88671875" style="1"/>
    <col min="2049" max="2049" width="17.44140625" style="1" customWidth="1"/>
    <col min="2050" max="2050" width="16.44140625" style="1" customWidth="1"/>
    <col min="2051" max="2051" width="17" style="1" customWidth="1"/>
    <col min="2052" max="2052" width="10" style="1" bestFit="1" customWidth="1"/>
    <col min="2053" max="2304" width="8.88671875" style="1"/>
    <col min="2305" max="2305" width="17.44140625" style="1" customWidth="1"/>
    <col min="2306" max="2306" width="16.44140625" style="1" customWidth="1"/>
    <col min="2307" max="2307" width="17" style="1" customWidth="1"/>
    <col min="2308" max="2308" width="10" style="1" bestFit="1" customWidth="1"/>
    <col min="2309" max="2560" width="8.88671875" style="1"/>
    <col min="2561" max="2561" width="17.44140625" style="1" customWidth="1"/>
    <col min="2562" max="2562" width="16.44140625" style="1" customWidth="1"/>
    <col min="2563" max="2563" width="17" style="1" customWidth="1"/>
    <col min="2564" max="2564" width="10" style="1" bestFit="1" customWidth="1"/>
    <col min="2565" max="2816" width="8.88671875" style="1"/>
    <col min="2817" max="2817" width="17.44140625" style="1" customWidth="1"/>
    <col min="2818" max="2818" width="16.44140625" style="1" customWidth="1"/>
    <col min="2819" max="2819" width="17" style="1" customWidth="1"/>
    <col min="2820" max="2820" width="10" style="1" bestFit="1" customWidth="1"/>
    <col min="2821" max="3072" width="8.88671875" style="1"/>
    <col min="3073" max="3073" width="17.44140625" style="1" customWidth="1"/>
    <col min="3074" max="3074" width="16.44140625" style="1" customWidth="1"/>
    <col min="3075" max="3075" width="17" style="1" customWidth="1"/>
    <col min="3076" max="3076" width="10" style="1" bestFit="1" customWidth="1"/>
    <col min="3077" max="3328" width="8.88671875" style="1"/>
    <col min="3329" max="3329" width="17.44140625" style="1" customWidth="1"/>
    <col min="3330" max="3330" width="16.44140625" style="1" customWidth="1"/>
    <col min="3331" max="3331" width="17" style="1" customWidth="1"/>
    <col min="3332" max="3332" width="10" style="1" bestFit="1" customWidth="1"/>
    <col min="3333" max="3584" width="8.88671875" style="1"/>
    <col min="3585" max="3585" width="17.44140625" style="1" customWidth="1"/>
    <col min="3586" max="3586" width="16.44140625" style="1" customWidth="1"/>
    <col min="3587" max="3587" width="17" style="1" customWidth="1"/>
    <col min="3588" max="3588" width="10" style="1" bestFit="1" customWidth="1"/>
    <col min="3589" max="3840" width="8.88671875" style="1"/>
    <col min="3841" max="3841" width="17.44140625" style="1" customWidth="1"/>
    <col min="3842" max="3842" width="16.44140625" style="1" customWidth="1"/>
    <col min="3843" max="3843" width="17" style="1" customWidth="1"/>
    <col min="3844" max="3844" width="10" style="1" bestFit="1" customWidth="1"/>
    <col min="3845" max="4096" width="8.88671875" style="1"/>
    <col min="4097" max="4097" width="17.44140625" style="1" customWidth="1"/>
    <col min="4098" max="4098" width="16.44140625" style="1" customWidth="1"/>
    <col min="4099" max="4099" width="17" style="1" customWidth="1"/>
    <col min="4100" max="4100" width="10" style="1" bestFit="1" customWidth="1"/>
    <col min="4101" max="4352" width="8.88671875" style="1"/>
    <col min="4353" max="4353" width="17.44140625" style="1" customWidth="1"/>
    <col min="4354" max="4354" width="16.44140625" style="1" customWidth="1"/>
    <col min="4355" max="4355" width="17" style="1" customWidth="1"/>
    <col min="4356" max="4356" width="10" style="1" bestFit="1" customWidth="1"/>
    <col min="4357" max="4608" width="8.88671875" style="1"/>
    <col min="4609" max="4609" width="17.44140625" style="1" customWidth="1"/>
    <col min="4610" max="4610" width="16.44140625" style="1" customWidth="1"/>
    <col min="4611" max="4611" width="17" style="1" customWidth="1"/>
    <col min="4612" max="4612" width="10" style="1" bestFit="1" customWidth="1"/>
    <col min="4613" max="4864" width="8.88671875" style="1"/>
    <col min="4865" max="4865" width="17.44140625" style="1" customWidth="1"/>
    <col min="4866" max="4866" width="16.44140625" style="1" customWidth="1"/>
    <col min="4867" max="4867" width="17" style="1" customWidth="1"/>
    <col min="4868" max="4868" width="10" style="1" bestFit="1" customWidth="1"/>
    <col min="4869" max="5120" width="8.88671875" style="1"/>
    <col min="5121" max="5121" width="17.44140625" style="1" customWidth="1"/>
    <col min="5122" max="5122" width="16.44140625" style="1" customWidth="1"/>
    <col min="5123" max="5123" width="17" style="1" customWidth="1"/>
    <col min="5124" max="5124" width="10" style="1" bestFit="1" customWidth="1"/>
    <col min="5125" max="5376" width="8.88671875" style="1"/>
    <col min="5377" max="5377" width="17.44140625" style="1" customWidth="1"/>
    <col min="5378" max="5378" width="16.44140625" style="1" customWidth="1"/>
    <col min="5379" max="5379" width="17" style="1" customWidth="1"/>
    <col min="5380" max="5380" width="10" style="1" bestFit="1" customWidth="1"/>
    <col min="5381" max="5632" width="8.88671875" style="1"/>
    <col min="5633" max="5633" width="17.44140625" style="1" customWidth="1"/>
    <col min="5634" max="5634" width="16.44140625" style="1" customWidth="1"/>
    <col min="5635" max="5635" width="17" style="1" customWidth="1"/>
    <col min="5636" max="5636" width="10" style="1" bestFit="1" customWidth="1"/>
    <col min="5637" max="5888" width="8.88671875" style="1"/>
    <col min="5889" max="5889" width="17.44140625" style="1" customWidth="1"/>
    <col min="5890" max="5890" width="16.44140625" style="1" customWidth="1"/>
    <col min="5891" max="5891" width="17" style="1" customWidth="1"/>
    <col min="5892" max="5892" width="10" style="1" bestFit="1" customWidth="1"/>
    <col min="5893" max="6144" width="8.88671875" style="1"/>
    <col min="6145" max="6145" width="17.44140625" style="1" customWidth="1"/>
    <col min="6146" max="6146" width="16.44140625" style="1" customWidth="1"/>
    <col min="6147" max="6147" width="17" style="1" customWidth="1"/>
    <col min="6148" max="6148" width="10" style="1" bestFit="1" customWidth="1"/>
    <col min="6149" max="6400" width="8.88671875" style="1"/>
    <col min="6401" max="6401" width="17.44140625" style="1" customWidth="1"/>
    <col min="6402" max="6402" width="16.44140625" style="1" customWidth="1"/>
    <col min="6403" max="6403" width="17" style="1" customWidth="1"/>
    <col min="6404" max="6404" width="10" style="1" bestFit="1" customWidth="1"/>
    <col min="6405" max="6656" width="8.88671875" style="1"/>
    <col min="6657" max="6657" width="17.44140625" style="1" customWidth="1"/>
    <col min="6658" max="6658" width="16.44140625" style="1" customWidth="1"/>
    <col min="6659" max="6659" width="17" style="1" customWidth="1"/>
    <col min="6660" max="6660" width="10" style="1" bestFit="1" customWidth="1"/>
    <col min="6661" max="6912" width="8.88671875" style="1"/>
    <col min="6913" max="6913" width="17.44140625" style="1" customWidth="1"/>
    <col min="6914" max="6914" width="16.44140625" style="1" customWidth="1"/>
    <col min="6915" max="6915" width="17" style="1" customWidth="1"/>
    <col min="6916" max="6916" width="10" style="1" bestFit="1" customWidth="1"/>
    <col min="6917" max="7168" width="8.88671875" style="1"/>
    <col min="7169" max="7169" width="17.44140625" style="1" customWidth="1"/>
    <col min="7170" max="7170" width="16.44140625" style="1" customWidth="1"/>
    <col min="7171" max="7171" width="17" style="1" customWidth="1"/>
    <col min="7172" max="7172" width="10" style="1" bestFit="1" customWidth="1"/>
    <col min="7173" max="7424" width="8.88671875" style="1"/>
    <col min="7425" max="7425" width="17.44140625" style="1" customWidth="1"/>
    <col min="7426" max="7426" width="16.44140625" style="1" customWidth="1"/>
    <col min="7427" max="7427" width="17" style="1" customWidth="1"/>
    <col min="7428" max="7428" width="10" style="1" bestFit="1" customWidth="1"/>
    <col min="7429" max="7680" width="8.88671875" style="1"/>
    <col min="7681" max="7681" width="17.44140625" style="1" customWidth="1"/>
    <col min="7682" max="7682" width="16.44140625" style="1" customWidth="1"/>
    <col min="7683" max="7683" width="17" style="1" customWidth="1"/>
    <col min="7684" max="7684" width="10" style="1" bestFit="1" customWidth="1"/>
    <col min="7685" max="7936" width="8.88671875" style="1"/>
    <col min="7937" max="7937" width="17.44140625" style="1" customWidth="1"/>
    <col min="7938" max="7938" width="16.44140625" style="1" customWidth="1"/>
    <col min="7939" max="7939" width="17" style="1" customWidth="1"/>
    <col min="7940" max="7940" width="10" style="1" bestFit="1" customWidth="1"/>
    <col min="7941" max="8192" width="8.88671875" style="1"/>
    <col min="8193" max="8193" width="17.44140625" style="1" customWidth="1"/>
    <col min="8194" max="8194" width="16.44140625" style="1" customWidth="1"/>
    <col min="8195" max="8195" width="17" style="1" customWidth="1"/>
    <col min="8196" max="8196" width="10" style="1" bestFit="1" customWidth="1"/>
    <col min="8197" max="8448" width="8.88671875" style="1"/>
    <col min="8449" max="8449" width="17.44140625" style="1" customWidth="1"/>
    <col min="8450" max="8450" width="16.44140625" style="1" customWidth="1"/>
    <col min="8451" max="8451" width="17" style="1" customWidth="1"/>
    <col min="8452" max="8452" width="10" style="1" bestFit="1" customWidth="1"/>
    <col min="8453" max="8704" width="8.88671875" style="1"/>
    <col min="8705" max="8705" width="17.44140625" style="1" customWidth="1"/>
    <col min="8706" max="8706" width="16.44140625" style="1" customWidth="1"/>
    <col min="8707" max="8707" width="17" style="1" customWidth="1"/>
    <col min="8708" max="8708" width="10" style="1" bestFit="1" customWidth="1"/>
    <col min="8709" max="8960" width="8.88671875" style="1"/>
    <col min="8961" max="8961" width="17.44140625" style="1" customWidth="1"/>
    <col min="8962" max="8962" width="16.44140625" style="1" customWidth="1"/>
    <col min="8963" max="8963" width="17" style="1" customWidth="1"/>
    <col min="8964" max="8964" width="10" style="1" bestFit="1" customWidth="1"/>
    <col min="8965" max="9216" width="8.88671875" style="1"/>
    <col min="9217" max="9217" width="17.44140625" style="1" customWidth="1"/>
    <col min="9218" max="9218" width="16.44140625" style="1" customWidth="1"/>
    <col min="9219" max="9219" width="17" style="1" customWidth="1"/>
    <col min="9220" max="9220" width="10" style="1" bestFit="1" customWidth="1"/>
    <col min="9221" max="9472" width="8.88671875" style="1"/>
    <col min="9473" max="9473" width="17.44140625" style="1" customWidth="1"/>
    <col min="9474" max="9474" width="16.44140625" style="1" customWidth="1"/>
    <col min="9475" max="9475" width="17" style="1" customWidth="1"/>
    <col min="9476" max="9476" width="10" style="1" bestFit="1" customWidth="1"/>
    <col min="9477" max="9728" width="8.88671875" style="1"/>
    <col min="9729" max="9729" width="17.44140625" style="1" customWidth="1"/>
    <col min="9730" max="9730" width="16.44140625" style="1" customWidth="1"/>
    <col min="9731" max="9731" width="17" style="1" customWidth="1"/>
    <col min="9732" max="9732" width="10" style="1" bestFit="1" customWidth="1"/>
    <col min="9733" max="9984" width="8.88671875" style="1"/>
    <col min="9985" max="9985" width="17.44140625" style="1" customWidth="1"/>
    <col min="9986" max="9986" width="16.44140625" style="1" customWidth="1"/>
    <col min="9987" max="9987" width="17" style="1" customWidth="1"/>
    <col min="9988" max="9988" width="10" style="1" bestFit="1" customWidth="1"/>
    <col min="9989" max="10240" width="8.88671875" style="1"/>
    <col min="10241" max="10241" width="17.44140625" style="1" customWidth="1"/>
    <col min="10242" max="10242" width="16.44140625" style="1" customWidth="1"/>
    <col min="10243" max="10243" width="17" style="1" customWidth="1"/>
    <col min="10244" max="10244" width="10" style="1" bestFit="1" customWidth="1"/>
    <col min="10245" max="10496" width="8.88671875" style="1"/>
    <col min="10497" max="10497" width="17.44140625" style="1" customWidth="1"/>
    <col min="10498" max="10498" width="16.44140625" style="1" customWidth="1"/>
    <col min="10499" max="10499" width="17" style="1" customWidth="1"/>
    <col min="10500" max="10500" width="10" style="1" bestFit="1" customWidth="1"/>
    <col min="10501" max="10752" width="8.88671875" style="1"/>
    <col min="10753" max="10753" width="17.44140625" style="1" customWidth="1"/>
    <col min="10754" max="10754" width="16.44140625" style="1" customWidth="1"/>
    <col min="10755" max="10755" width="17" style="1" customWidth="1"/>
    <col min="10756" max="10756" width="10" style="1" bestFit="1" customWidth="1"/>
    <col min="10757" max="11008" width="8.88671875" style="1"/>
    <col min="11009" max="11009" width="17.44140625" style="1" customWidth="1"/>
    <col min="11010" max="11010" width="16.44140625" style="1" customWidth="1"/>
    <col min="11011" max="11011" width="17" style="1" customWidth="1"/>
    <col min="11012" max="11012" width="10" style="1" bestFit="1" customWidth="1"/>
    <col min="11013" max="11264" width="8.88671875" style="1"/>
    <col min="11265" max="11265" width="17.44140625" style="1" customWidth="1"/>
    <col min="11266" max="11266" width="16.44140625" style="1" customWidth="1"/>
    <col min="11267" max="11267" width="17" style="1" customWidth="1"/>
    <col min="11268" max="11268" width="10" style="1" bestFit="1" customWidth="1"/>
    <col min="11269" max="11520" width="8.88671875" style="1"/>
    <col min="11521" max="11521" width="17.44140625" style="1" customWidth="1"/>
    <col min="11522" max="11522" width="16.44140625" style="1" customWidth="1"/>
    <col min="11523" max="11523" width="17" style="1" customWidth="1"/>
    <col min="11524" max="11524" width="10" style="1" bestFit="1" customWidth="1"/>
    <col min="11525" max="11776" width="8.88671875" style="1"/>
    <col min="11777" max="11777" width="17.44140625" style="1" customWidth="1"/>
    <col min="11778" max="11778" width="16.44140625" style="1" customWidth="1"/>
    <col min="11779" max="11779" width="17" style="1" customWidth="1"/>
    <col min="11780" max="11780" width="10" style="1" bestFit="1" customWidth="1"/>
    <col min="11781" max="12032" width="8.88671875" style="1"/>
    <col min="12033" max="12033" width="17.44140625" style="1" customWidth="1"/>
    <col min="12034" max="12034" width="16.44140625" style="1" customWidth="1"/>
    <col min="12035" max="12035" width="17" style="1" customWidth="1"/>
    <col min="12036" max="12036" width="10" style="1" bestFit="1" customWidth="1"/>
    <col min="12037" max="12288" width="8.88671875" style="1"/>
    <col min="12289" max="12289" width="17.44140625" style="1" customWidth="1"/>
    <col min="12290" max="12290" width="16.44140625" style="1" customWidth="1"/>
    <col min="12291" max="12291" width="17" style="1" customWidth="1"/>
    <col min="12292" max="12292" width="10" style="1" bestFit="1" customWidth="1"/>
    <col min="12293" max="12544" width="8.88671875" style="1"/>
    <col min="12545" max="12545" width="17.44140625" style="1" customWidth="1"/>
    <col min="12546" max="12546" width="16.44140625" style="1" customWidth="1"/>
    <col min="12547" max="12547" width="17" style="1" customWidth="1"/>
    <col min="12548" max="12548" width="10" style="1" bestFit="1" customWidth="1"/>
    <col min="12549" max="12800" width="8.88671875" style="1"/>
    <col min="12801" max="12801" width="17.44140625" style="1" customWidth="1"/>
    <col min="12802" max="12802" width="16.44140625" style="1" customWidth="1"/>
    <col min="12803" max="12803" width="17" style="1" customWidth="1"/>
    <col min="12804" max="12804" width="10" style="1" bestFit="1" customWidth="1"/>
    <col min="12805" max="13056" width="8.88671875" style="1"/>
    <col min="13057" max="13057" width="17.44140625" style="1" customWidth="1"/>
    <col min="13058" max="13058" width="16.44140625" style="1" customWidth="1"/>
    <col min="13059" max="13059" width="17" style="1" customWidth="1"/>
    <col min="13060" max="13060" width="10" style="1" bestFit="1" customWidth="1"/>
    <col min="13061" max="13312" width="8.88671875" style="1"/>
    <col min="13313" max="13313" width="17.44140625" style="1" customWidth="1"/>
    <col min="13314" max="13314" width="16.44140625" style="1" customWidth="1"/>
    <col min="13315" max="13315" width="17" style="1" customWidth="1"/>
    <col min="13316" max="13316" width="10" style="1" bestFit="1" customWidth="1"/>
    <col min="13317" max="13568" width="8.88671875" style="1"/>
    <col min="13569" max="13569" width="17.44140625" style="1" customWidth="1"/>
    <col min="13570" max="13570" width="16.44140625" style="1" customWidth="1"/>
    <col min="13571" max="13571" width="17" style="1" customWidth="1"/>
    <col min="13572" max="13572" width="10" style="1" bestFit="1" customWidth="1"/>
    <col min="13573" max="13824" width="8.88671875" style="1"/>
    <col min="13825" max="13825" width="17.44140625" style="1" customWidth="1"/>
    <col min="13826" max="13826" width="16.44140625" style="1" customWidth="1"/>
    <col min="13827" max="13827" width="17" style="1" customWidth="1"/>
    <col min="13828" max="13828" width="10" style="1" bestFit="1" customWidth="1"/>
    <col min="13829" max="14080" width="8.88671875" style="1"/>
    <col min="14081" max="14081" width="17.44140625" style="1" customWidth="1"/>
    <col min="14082" max="14082" width="16.44140625" style="1" customWidth="1"/>
    <col min="14083" max="14083" width="17" style="1" customWidth="1"/>
    <col min="14084" max="14084" width="10" style="1" bestFit="1" customWidth="1"/>
    <col min="14085" max="14336" width="8.88671875" style="1"/>
    <col min="14337" max="14337" width="17.44140625" style="1" customWidth="1"/>
    <col min="14338" max="14338" width="16.44140625" style="1" customWidth="1"/>
    <col min="14339" max="14339" width="17" style="1" customWidth="1"/>
    <col min="14340" max="14340" width="10" style="1" bestFit="1" customWidth="1"/>
    <col min="14341" max="14592" width="8.88671875" style="1"/>
    <col min="14593" max="14593" width="17.44140625" style="1" customWidth="1"/>
    <col min="14594" max="14594" width="16.44140625" style="1" customWidth="1"/>
    <col min="14595" max="14595" width="17" style="1" customWidth="1"/>
    <col min="14596" max="14596" width="10" style="1" bestFit="1" customWidth="1"/>
    <col min="14597" max="14848" width="8.88671875" style="1"/>
    <col min="14849" max="14849" width="17.44140625" style="1" customWidth="1"/>
    <col min="14850" max="14850" width="16.44140625" style="1" customWidth="1"/>
    <col min="14851" max="14851" width="17" style="1" customWidth="1"/>
    <col min="14852" max="14852" width="10" style="1" bestFit="1" customWidth="1"/>
    <col min="14853" max="15104" width="8.88671875" style="1"/>
    <col min="15105" max="15105" width="17.44140625" style="1" customWidth="1"/>
    <col min="15106" max="15106" width="16.44140625" style="1" customWidth="1"/>
    <col min="15107" max="15107" width="17" style="1" customWidth="1"/>
    <col min="15108" max="15108" width="10" style="1" bestFit="1" customWidth="1"/>
    <col min="15109" max="15360" width="8.88671875" style="1"/>
    <col min="15361" max="15361" width="17.44140625" style="1" customWidth="1"/>
    <col min="15362" max="15362" width="16.44140625" style="1" customWidth="1"/>
    <col min="15363" max="15363" width="17" style="1" customWidth="1"/>
    <col min="15364" max="15364" width="10" style="1" bestFit="1" customWidth="1"/>
    <col min="15365" max="15616" width="8.88671875" style="1"/>
    <col min="15617" max="15617" width="17.44140625" style="1" customWidth="1"/>
    <col min="15618" max="15618" width="16.44140625" style="1" customWidth="1"/>
    <col min="15619" max="15619" width="17" style="1" customWidth="1"/>
    <col min="15620" max="15620" width="10" style="1" bestFit="1" customWidth="1"/>
    <col min="15621" max="15872" width="8.88671875" style="1"/>
    <col min="15873" max="15873" width="17.44140625" style="1" customWidth="1"/>
    <col min="15874" max="15874" width="16.44140625" style="1" customWidth="1"/>
    <col min="15875" max="15875" width="17" style="1" customWidth="1"/>
    <col min="15876" max="15876" width="10" style="1" bestFit="1" customWidth="1"/>
    <col min="15877" max="16128" width="8.88671875" style="1"/>
    <col min="16129" max="16129" width="17.44140625" style="1" customWidth="1"/>
    <col min="16130" max="16130" width="16.44140625" style="1" customWidth="1"/>
    <col min="16131" max="16131" width="17" style="1" customWidth="1"/>
    <col min="16132" max="16132" width="10" style="1" bestFit="1" customWidth="1"/>
    <col min="16133" max="16384" width="8.88671875" style="1"/>
  </cols>
  <sheetData>
    <row r="1" spans="1:14" ht="46.2">
      <c r="A1" s="378" t="s">
        <v>303</v>
      </c>
      <c r="B1" s="378"/>
      <c r="C1" s="378"/>
      <c r="D1" s="378"/>
      <c r="E1" s="378"/>
      <c r="F1" s="378"/>
      <c r="G1" s="51"/>
      <c r="H1" s="51"/>
      <c r="I1" s="51"/>
      <c r="J1" s="102"/>
      <c r="K1" s="102"/>
      <c r="L1" s="102"/>
      <c r="M1" s="102"/>
      <c r="N1" s="102"/>
    </row>
    <row r="2" spans="1:14">
      <c r="A2" s="402" t="s">
        <v>304</v>
      </c>
      <c r="B2" s="402"/>
      <c r="C2" s="402"/>
      <c r="D2" s="402"/>
      <c r="E2" s="402"/>
      <c r="F2" s="402"/>
      <c r="G2" s="402"/>
    </row>
    <row r="3" spans="1:14" ht="27" customHeight="1">
      <c r="A3" s="402"/>
      <c r="B3" s="402"/>
      <c r="C3" s="402"/>
      <c r="D3" s="402"/>
      <c r="E3" s="402"/>
      <c r="F3" s="402"/>
      <c r="G3" s="402"/>
    </row>
    <row r="4" spans="1:14">
      <c r="A4" s="151"/>
      <c r="B4" s="151"/>
      <c r="C4" s="151"/>
      <c r="D4" s="151"/>
      <c r="E4" s="151"/>
      <c r="F4" s="151"/>
      <c r="G4" s="151"/>
    </row>
    <row r="62" spans="1:3">
      <c r="A62" s="1" t="s">
        <v>305</v>
      </c>
    </row>
    <row r="63" spans="1:3">
      <c r="A63" s="152" t="s">
        <v>306</v>
      </c>
      <c r="B63" s="153" t="s">
        <v>307</v>
      </c>
      <c r="C63" s="154" t="s">
        <v>308</v>
      </c>
    </row>
    <row r="64" spans="1:3">
      <c r="A64" s="155" t="s">
        <v>309</v>
      </c>
      <c r="B64" s="156">
        <f t="shared" ref="B64:B71" si="0">C64/$C$72</f>
        <v>0.59900056388418987</v>
      </c>
      <c r="C64" s="157">
        <v>30806</v>
      </c>
    </row>
    <row r="65" spans="1:4">
      <c r="A65" s="155" t="s">
        <v>310</v>
      </c>
      <c r="B65" s="156">
        <f t="shared" si="0"/>
        <v>0.23253417332633339</v>
      </c>
      <c r="C65" s="157">
        <v>11959</v>
      </c>
    </row>
    <row r="66" spans="1:4">
      <c r="A66" s="155" t="s">
        <v>311</v>
      </c>
      <c r="B66" s="156">
        <f t="shared" si="0"/>
        <v>4.3555192595617256E-2</v>
      </c>
      <c r="C66" s="157">
        <v>2240</v>
      </c>
    </row>
    <row r="67" spans="1:4">
      <c r="A67" s="155" t="s">
        <v>312</v>
      </c>
      <c r="B67" s="156">
        <f t="shared" si="0"/>
        <v>3.4105271344961018E-2</v>
      </c>
      <c r="C67" s="157">
        <v>1754</v>
      </c>
    </row>
    <row r="68" spans="1:4" ht="24">
      <c r="A68" s="155" t="s">
        <v>313</v>
      </c>
      <c r="B68" s="156">
        <f t="shared" si="0"/>
        <v>3.1946955997588906E-2</v>
      </c>
      <c r="C68" s="157">
        <v>1643</v>
      </c>
    </row>
    <row r="69" spans="1:4">
      <c r="A69" s="155" t="s">
        <v>314</v>
      </c>
      <c r="B69" s="156">
        <f t="shared" si="0"/>
        <v>2.32164731960567E-2</v>
      </c>
      <c r="C69" s="157">
        <v>1194</v>
      </c>
    </row>
    <row r="70" spans="1:4">
      <c r="A70" s="155" t="s">
        <v>315</v>
      </c>
      <c r="B70" s="156">
        <f t="shared" si="0"/>
        <v>1.7519298450290693E-2</v>
      </c>
      <c r="C70" s="157">
        <v>901</v>
      </c>
      <c r="D70" s="158">
        <f>SUM(C64:C70)</f>
        <v>50497</v>
      </c>
    </row>
    <row r="71" spans="1:4">
      <c r="A71" s="155" t="s">
        <v>232</v>
      </c>
      <c r="B71" s="156">
        <f t="shared" si="0"/>
        <v>1.8122071204962179E-2</v>
      </c>
      <c r="C71" s="157">
        <v>932</v>
      </c>
      <c r="D71" s="158">
        <f>C72-D70</f>
        <v>932</v>
      </c>
    </row>
    <row r="72" spans="1:4">
      <c r="A72" s="145" t="s">
        <v>316</v>
      </c>
      <c r="B72" s="156">
        <f>SUM(B64:B71)</f>
        <v>1</v>
      </c>
      <c r="C72" s="159">
        <v>51429</v>
      </c>
      <c r="D72" s="160">
        <f>SUM(C64:C71)</f>
        <v>51429</v>
      </c>
    </row>
    <row r="73" spans="1:4">
      <c r="A73" s="161"/>
      <c r="B73" s="162"/>
      <c r="C73" s="163">
        <f>SUM(C64:C71)</f>
        <v>51429</v>
      </c>
    </row>
    <row r="74" spans="1:4">
      <c r="A74" s="161"/>
      <c r="B74" s="162"/>
      <c r="C74" s="163"/>
    </row>
    <row r="75" spans="1:4">
      <c r="A75" s="164" t="s">
        <v>317</v>
      </c>
    </row>
    <row r="76" spans="1:4">
      <c r="A76" s="152" t="s">
        <v>306</v>
      </c>
      <c r="B76" s="165" t="s">
        <v>307</v>
      </c>
      <c r="C76" s="154" t="s">
        <v>308</v>
      </c>
    </row>
    <row r="77" spans="1:4">
      <c r="A77" s="155" t="s">
        <v>309</v>
      </c>
      <c r="B77" s="156">
        <f t="shared" ref="B77:B84" si="1">C77/$C$85</f>
        <v>0.71566245023910913</v>
      </c>
      <c r="C77" s="157">
        <v>3175911</v>
      </c>
    </row>
    <row r="78" spans="1:4">
      <c r="A78" s="155" t="s">
        <v>310</v>
      </c>
      <c r="B78" s="156">
        <f t="shared" si="1"/>
        <v>8.8987773456741998E-2</v>
      </c>
      <c r="C78" s="157">
        <v>394903</v>
      </c>
    </row>
    <row r="79" spans="1:4">
      <c r="A79" s="155" t="s">
        <v>311</v>
      </c>
      <c r="B79" s="156">
        <f t="shared" si="1"/>
        <v>5.6767864233045695E-2</v>
      </c>
      <c r="C79" s="157">
        <v>251920</v>
      </c>
    </row>
    <row r="80" spans="1:4" ht="24">
      <c r="A80" s="155" t="s">
        <v>313</v>
      </c>
      <c r="B80" s="156">
        <f t="shared" si="1"/>
        <v>4.5644364383348034E-2</v>
      </c>
      <c r="C80" s="157">
        <v>202557</v>
      </c>
    </row>
    <row r="81" spans="1:4">
      <c r="A81" s="155" t="s">
        <v>318</v>
      </c>
      <c r="B81" s="156">
        <f t="shared" si="1"/>
        <v>3.6321788521227784E-2</v>
      </c>
      <c r="C81" s="157">
        <v>161186</v>
      </c>
    </row>
    <row r="82" spans="1:4">
      <c r="A82" s="155" t="s">
        <v>312</v>
      </c>
      <c r="B82" s="156">
        <f t="shared" si="1"/>
        <v>2.6150579058354714E-2</v>
      </c>
      <c r="C82" s="157">
        <v>116049</v>
      </c>
    </row>
    <row r="83" spans="1:4">
      <c r="A83" s="155" t="s">
        <v>314</v>
      </c>
      <c r="B83" s="156">
        <f t="shared" si="1"/>
        <v>1.9649495844940263E-2</v>
      </c>
      <c r="C83" s="157">
        <v>87199</v>
      </c>
      <c r="D83" s="158">
        <f>SUM(C77:C83)</f>
        <v>4389725</v>
      </c>
    </row>
    <row r="84" spans="1:4">
      <c r="A84" s="155" t="s">
        <v>232</v>
      </c>
      <c r="B84" s="156">
        <f t="shared" si="1"/>
        <v>1.0815684263232352E-2</v>
      </c>
      <c r="C84" s="157">
        <v>47997</v>
      </c>
      <c r="D84" s="158">
        <f>C85-D83</f>
        <v>47997</v>
      </c>
    </row>
    <row r="85" spans="1:4">
      <c r="A85" s="166" t="s">
        <v>316</v>
      </c>
      <c r="B85" s="156">
        <f>SUM(B77:B84)</f>
        <v>1</v>
      </c>
      <c r="C85" s="159">
        <v>4437722</v>
      </c>
      <c r="D85" s="160"/>
    </row>
    <row r="86" spans="1:4">
      <c r="C86" s="158">
        <f>SUM(C77:C84)</f>
        <v>4437722</v>
      </c>
    </row>
  </sheetData>
  <mergeCells count="2">
    <mergeCell ref="A1:F1"/>
    <mergeCell ref="A2:G3"/>
  </mergeCells>
  <phoneticPr fontId="3"/>
  <pageMargins left="0.75" right="0.75" top="1" bottom="1" header="0.51200000000000001" footer="0.51200000000000001"/>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83"/>
  <sheetViews>
    <sheetView workbookViewId="0">
      <selection activeCell="L18" sqref="L18"/>
    </sheetView>
  </sheetViews>
  <sheetFormatPr defaultColWidth="9" defaultRowHeight="13.2"/>
  <cols>
    <col min="1" max="1" width="17.44140625" style="4" customWidth="1"/>
    <col min="2" max="7" width="9" style="4"/>
    <col min="8" max="8" width="11.6640625" style="4" customWidth="1"/>
    <col min="9" max="256" width="9" style="4"/>
    <col min="257" max="257" width="17.44140625" style="4" customWidth="1"/>
    <col min="258" max="263" width="9" style="4"/>
    <col min="264" max="264" width="11.6640625" style="4" customWidth="1"/>
    <col min="265" max="512" width="9" style="4"/>
    <col min="513" max="513" width="17.44140625" style="4" customWidth="1"/>
    <col min="514" max="519" width="9" style="4"/>
    <col min="520" max="520" width="11.6640625" style="4" customWidth="1"/>
    <col min="521" max="768" width="9" style="4"/>
    <col min="769" max="769" width="17.44140625" style="4" customWidth="1"/>
    <col min="770" max="775" width="9" style="4"/>
    <col min="776" max="776" width="11.6640625" style="4" customWidth="1"/>
    <col min="777" max="1024" width="9" style="4"/>
    <col min="1025" max="1025" width="17.44140625" style="4" customWidth="1"/>
    <col min="1026" max="1031" width="9" style="4"/>
    <col min="1032" max="1032" width="11.6640625" style="4" customWidth="1"/>
    <col min="1033" max="1280" width="9" style="4"/>
    <col min="1281" max="1281" width="17.44140625" style="4" customWidth="1"/>
    <col min="1282" max="1287" width="9" style="4"/>
    <col min="1288" max="1288" width="11.6640625" style="4" customWidth="1"/>
    <col min="1289" max="1536" width="9" style="4"/>
    <col min="1537" max="1537" width="17.44140625" style="4" customWidth="1"/>
    <col min="1538" max="1543" width="9" style="4"/>
    <col min="1544" max="1544" width="11.6640625" style="4" customWidth="1"/>
    <col min="1545" max="1792" width="9" style="4"/>
    <col min="1793" max="1793" width="17.44140625" style="4" customWidth="1"/>
    <col min="1794" max="1799" width="9" style="4"/>
    <col min="1800" max="1800" width="11.6640625" style="4" customWidth="1"/>
    <col min="1801" max="2048" width="9" style="4"/>
    <col min="2049" max="2049" width="17.44140625" style="4" customWidth="1"/>
    <col min="2050" max="2055" width="9" style="4"/>
    <col min="2056" max="2056" width="11.6640625" style="4" customWidth="1"/>
    <col min="2057" max="2304" width="9" style="4"/>
    <col min="2305" max="2305" width="17.44140625" style="4" customWidth="1"/>
    <col min="2306" max="2311" width="9" style="4"/>
    <col min="2312" max="2312" width="11.6640625" style="4" customWidth="1"/>
    <col min="2313" max="2560" width="9" style="4"/>
    <col min="2561" max="2561" width="17.44140625" style="4" customWidth="1"/>
    <col min="2562" max="2567" width="9" style="4"/>
    <col min="2568" max="2568" width="11.6640625" style="4" customWidth="1"/>
    <col min="2569" max="2816" width="9" style="4"/>
    <col min="2817" max="2817" width="17.44140625" style="4" customWidth="1"/>
    <col min="2818" max="2823" width="9" style="4"/>
    <col min="2824" max="2824" width="11.6640625" style="4" customWidth="1"/>
    <col min="2825" max="3072" width="9" style="4"/>
    <col min="3073" max="3073" width="17.44140625" style="4" customWidth="1"/>
    <col min="3074" max="3079" width="9" style="4"/>
    <col min="3080" max="3080" width="11.6640625" style="4" customWidth="1"/>
    <col min="3081" max="3328" width="9" style="4"/>
    <col min="3329" max="3329" width="17.44140625" style="4" customWidth="1"/>
    <col min="3330" max="3335" width="9" style="4"/>
    <col min="3336" max="3336" width="11.6640625" style="4" customWidth="1"/>
    <col min="3337" max="3584" width="9" style="4"/>
    <col min="3585" max="3585" width="17.44140625" style="4" customWidth="1"/>
    <col min="3586" max="3591" width="9" style="4"/>
    <col min="3592" max="3592" width="11.6640625" style="4" customWidth="1"/>
    <col min="3593" max="3840" width="9" style="4"/>
    <col min="3841" max="3841" width="17.44140625" style="4" customWidth="1"/>
    <col min="3842" max="3847" width="9" style="4"/>
    <col min="3848" max="3848" width="11.6640625" style="4" customWidth="1"/>
    <col min="3849" max="4096" width="9" style="4"/>
    <col min="4097" max="4097" width="17.44140625" style="4" customWidth="1"/>
    <col min="4098" max="4103" width="9" style="4"/>
    <col min="4104" max="4104" width="11.6640625" style="4" customWidth="1"/>
    <col min="4105" max="4352" width="9" style="4"/>
    <col min="4353" max="4353" width="17.44140625" style="4" customWidth="1"/>
    <col min="4354" max="4359" width="9" style="4"/>
    <col min="4360" max="4360" width="11.6640625" style="4" customWidth="1"/>
    <col min="4361" max="4608" width="9" style="4"/>
    <col min="4609" max="4609" width="17.44140625" style="4" customWidth="1"/>
    <col min="4610" max="4615" width="9" style="4"/>
    <col min="4616" max="4616" width="11.6640625" style="4" customWidth="1"/>
    <col min="4617" max="4864" width="9" style="4"/>
    <col min="4865" max="4865" width="17.44140625" style="4" customWidth="1"/>
    <col min="4866" max="4871" width="9" style="4"/>
    <col min="4872" max="4872" width="11.6640625" style="4" customWidth="1"/>
    <col min="4873" max="5120" width="9" style="4"/>
    <col min="5121" max="5121" width="17.44140625" style="4" customWidth="1"/>
    <col min="5122" max="5127" width="9" style="4"/>
    <col min="5128" max="5128" width="11.6640625" style="4" customWidth="1"/>
    <col min="5129" max="5376" width="9" style="4"/>
    <col min="5377" max="5377" width="17.44140625" style="4" customWidth="1"/>
    <col min="5378" max="5383" width="9" style="4"/>
    <col min="5384" max="5384" width="11.6640625" style="4" customWidth="1"/>
    <col min="5385" max="5632" width="9" style="4"/>
    <col min="5633" max="5633" width="17.44140625" style="4" customWidth="1"/>
    <col min="5634" max="5639" width="9" style="4"/>
    <col min="5640" max="5640" width="11.6640625" style="4" customWidth="1"/>
    <col min="5641" max="5888" width="9" style="4"/>
    <col min="5889" max="5889" width="17.44140625" style="4" customWidth="1"/>
    <col min="5890" max="5895" width="9" style="4"/>
    <col min="5896" max="5896" width="11.6640625" style="4" customWidth="1"/>
    <col min="5897" max="6144" width="9" style="4"/>
    <col min="6145" max="6145" width="17.44140625" style="4" customWidth="1"/>
    <col min="6146" max="6151" width="9" style="4"/>
    <col min="6152" max="6152" width="11.6640625" style="4" customWidth="1"/>
    <col min="6153" max="6400" width="9" style="4"/>
    <col min="6401" max="6401" width="17.44140625" style="4" customWidth="1"/>
    <col min="6402" max="6407" width="9" style="4"/>
    <col min="6408" max="6408" width="11.6640625" style="4" customWidth="1"/>
    <col min="6409" max="6656" width="9" style="4"/>
    <col min="6657" max="6657" width="17.44140625" style="4" customWidth="1"/>
    <col min="6658" max="6663" width="9" style="4"/>
    <col min="6664" max="6664" width="11.6640625" style="4" customWidth="1"/>
    <col min="6665" max="6912" width="9" style="4"/>
    <col min="6913" max="6913" width="17.44140625" style="4" customWidth="1"/>
    <col min="6914" max="6919" width="9" style="4"/>
    <col min="6920" max="6920" width="11.6640625" style="4" customWidth="1"/>
    <col min="6921" max="7168" width="9" style="4"/>
    <col min="7169" max="7169" width="17.44140625" style="4" customWidth="1"/>
    <col min="7170" max="7175" width="9" style="4"/>
    <col min="7176" max="7176" width="11.6640625" style="4" customWidth="1"/>
    <col min="7177" max="7424" width="9" style="4"/>
    <col min="7425" max="7425" width="17.44140625" style="4" customWidth="1"/>
    <col min="7426" max="7431" width="9" style="4"/>
    <col min="7432" max="7432" width="11.6640625" style="4" customWidth="1"/>
    <col min="7433" max="7680" width="9" style="4"/>
    <col min="7681" max="7681" width="17.44140625" style="4" customWidth="1"/>
    <col min="7682" max="7687" width="9" style="4"/>
    <col min="7688" max="7688" width="11.6640625" style="4" customWidth="1"/>
    <col min="7689" max="7936" width="9" style="4"/>
    <col min="7937" max="7937" width="17.44140625" style="4" customWidth="1"/>
    <col min="7938" max="7943" width="9" style="4"/>
    <col min="7944" max="7944" width="11.6640625" style="4" customWidth="1"/>
    <col min="7945" max="8192" width="9" style="4"/>
    <col min="8193" max="8193" width="17.44140625" style="4" customWidth="1"/>
    <col min="8194" max="8199" width="9" style="4"/>
    <col min="8200" max="8200" width="11.6640625" style="4" customWidth="1"/>
    <col min="8201" max="8448" width="9" style="4"/>
    <col min="8449" max="8449" width="17.44140625" style="4" customWidth="1"/>
    <col min="8450" max="8455" width="9" style="4"/>
    <col min="8456" max="8456" width="11.6640625" style="4" customWidth="1"/>
    <col min="8457" max="8704" width="9" style="4"/>
    <col min="8705" max="8705" width="17.44140625" style="4" customWidth="1"/>
    <col min="8706" max="8711" width="9" style="4"/>
    <col min="8712" max="8712" width="11.6640625" style="4" customWidth="1"/>
    <col min="8713" max="8960" width="9" style="4"/>
    <col min="8961" max="8961" width="17.44140625" style="4" customWidth="1"/>
    <col min="8962" max="8967" width="9" style="4"/>
    <col min="8968" max="8968" width="11.6640625" style="4" customWidth="1"/>
    <col min="8969" max="9216" width="9" style="4"/>
    <col min="9217" max="9217" width="17.44140625" style="4" customWidth="1"/>
    <col min="9218" max="9223" width="9" style="4"/>
    <col min="9224" max="9224" width="11.6640625" style="4" customWidth="1"/>
    <col min="9225" max="9472" width="9" style="4"/>
    <col min="9473" max="9473" width="17.44140625" style="4" customWidth="1"/>
    <col min="9474" max="9479" width="9" style="4"/>
    <col min="9480" max="9480" width="11.6640625" style="4" customWidth="1"/>
    <col min="9481" max="9728" width="9" style="4"/>
    <col min="9729" max="9729" width="17.44140625" style="4" customWidth="1"/>
    <col min="9730" max="9735" width="9" style="4"/>
    <col min="9736" max="9736" width="11.6640625" style="4" customWidth="1"/>
    <col min="9737" max="9984" width="9" style="4"/>
    <col min="9985" max="9985" width="17.44140625" style="4" customWidth="1"/>
    <col min="9986" max="9991" width="9" style="4"/>
    <col min="9992" max="9992" width="11.6640625" style="4" customWidth="1"/>
    <col min="9993" max="10240" width="9" style="4"/>
    <col min="10241" max="10241" width="17.44140625" style="4" customWidth="1"/>
    <col min="10242" max="10247" width="9" style="4"/>
    <col min="10248" max="10248" width="11.6640625" style="4" customWidth="1"/>
    <col min="10249" max="10496" width="9" style="4"/>
    <col min="10497" max="10497" width="17.44140625" style="4" customWidth="1"/>
    <col min="10498" max="10503" width="9" style="4"/>
    <col min="10504" max="10504" width="11.6640625" style="4" customWidth="1"/>
    <col min="10505" max="10752" width="9" style="4"/>
    <col min="10753" max="10753" width="17.44140625" style="4" customWidth="1"/>
    <col min="10754" max="10759" width="9" style="4"/>
    <col min="10760" max="10760" width="11.6640625" style="4" customWidth="1"/>
    <col min="10761" max="11008" width="9" style="4"/>
    <col min="11009" max="11009" width="17.44140625" style="4" customWidth="1"/>
    <col min="11010" max="11015" width="9" style="4"/>
    <col min="11016" max="11016" width="11.6640625" style="4" customWidth="1"/>
    <col min="11017" max="11264" width="9" style="4"/>
    <col min="11265" max="11265" width="17.44140625" style="4" customWidth="1"/>
    <col min="11266" max="11271" width="9" style="4"/>
    <col min="11272" max="11272" width="11.6640625" style="4" customWidth="1"/>
    <col min="11273" max="11520" width="9" style="4"/>
    <col min="11521" max="11521" width="17.44140625" style="4" customWidth="1"/>
    <col min="11522" max="11527" width="9" style="4"/>
    <col min="11528" max="11528" width="11.6640625" style="4" customWidth="1"/>
    <col min="11529" max="11776" width="9" style="4"/>
    <col min="11777" max="11777" width="17.44140625" style="4" customWidth="1"/>
    <col min="11778" max="11783" width="9" style="4"/>
    <col min="11784" max="11784" width="11.6640625" style="4" customWidth="1"/>
    <col min="11785" max="12032" width="9" style="4"/>
    <col min="12033" max="12033" width="17.44140625" style="4" customWidth="1"/>
    <col min="12034" max="12039" width="9" style="4"/>
    <col min="12040" max="12040" width="11.6640625" style="4" customWidth="1"/>
    <col min="12041" max="12288" width="9" style="4"/>
    <col min="12289" max="12289" width="17.44140625" style="4" customWidth="1"/>
    <col min="12290" max="12295" width="9" style="4"/>
    <col min="12296" max="12296" width="11.6640625" style="4" customWidth="1"/>
    <col min="12297" max="12544" width="9" style="4"/>
    <col min="12545" max="12545" width="17.44140625" style="4" customWidth="1"/>
    <col min="12546" max="12551" width="9" style="4"/>
    <col min="12552" max="12552" width="11.6640625" style="4" customWidth="1"/>
    <col min="12553" max="12800" width="9" style="4"/>
    <col min="12801" max="12801" width="17.44140625" style="4" customWidth="1"/>
    <col min="12802" max="12807" width="9" style="4"/>
    <col min="12808" max="12808" width="11.6640625" style="4" customWidth="1"/>
    <col min="12809" max="13056" width="9" style="4"/>
    <col min="13057" max="13057" width="17.44140625" style="4" customWidth="1"/>
    <col min="13058" max="13063" width="9" style="4"/>
    <col min="13064" max="13064" width="11.6640625" style="4" customWidth="1"/>
    <col min="13065" max="13312" width="9" style="4"/>
    <col min="13313" max="13313" width="17.44140625" style="4" customWidth="1"/>
    <col min="13314" max="13319" width="9" style="4"/>
    <col min="13320" max="13320" width="11.6640625" style="4" customWidth="1"/>
    <col min="13321" max="13568" width="9" style="4"/>
    <col min="13569" max="13569" width="17.44140625" style="4" customWidth="1"/>
    <col min="13570" max="13575" width="9" style="4"/>
    <col min="13576" max="13576" width="11.6640625" style="4" customWidth="1"/>
    <col min="13577" max="13824" width="9" style="4"/>
    <col min="13825" max="13825" width="17.44140625" style="4" customWidth="1"/>
    <col min="13826" max="13831" width="9" style="4"/>
    <col min="13832" max="13832" width="11.6640625" style="4" customWidth="1"/>
    <col min="13833" max="14080" width="9" style="4"/>
    <col min="14081" max="14081" width="17.44140625" style="4" customWidth="1"/>
    <col min="14082" max="14087" width="9" style="4"/>
    <col min="14088" max="14088" width="11.6640625" style="4" customWidth="1"/>
    <col min="14089" max="14336" width="9" style="4"/>
    <col min="14337" max="14337" width="17.44140625" style="4" customWidth="1"/>
    <col min="14338" max="14343" width="9" style="4"/>
    <col min="14344" max="14344" width="11.6640625" style="4" customWidth="1"/>
    <col min="14345" max="14592" width="9" style="4"/>
    <col min="14593" max="14593" width="17.44140625" style="4" customWidth="1"/>
    <col min="14594" max="14599" width="9" style="4"/>
    <col min="14600" max="14600" width="11.6640625" style="4" customWidth="1"/>
    <col min="14601" max="14848" width="9" style="4"/>
    <col min="14849" max="14849" width="17.44140625" style="4" customWidth="1"/>
    <col min="14850" max="14855" width="9" style="4"/>
    <col min="14856" max="14856" width="11.6640625" style="4" customWidth="1"/>
    <col min="14857" max="15104" width="9" style="4"/>
    <col min="15105" max="15105" width="17.44140625" style="4" customWidth="1"/>
    <col min="15106" max="15111" width="9" style="4"/>
    <col min="15112" max="15112" width="11.6640625" style="4" customWidth="1"/>
    <col min="15113" max="15360" width="9" style="4"/>
    <col min="15361" max="15361" width="17.44140625" style="4" customWidth="1"/>
    <col min="15362" max="15367" width="9" style="4"/>
    <col min="15368" max="15368" width="11.6640625" style="4" customWidth="1"/>
    <col min="15369" max="15616" width="9" style="4"/>
    <col min="15617" max="15617" width="17.44140625" style="4" customWidth="1"/>
    <col min="15618" max="15623" width="9" style="4"/>
    <col min="15624" max="15624" width="11.6640625" style="4" customWidth="1"/>
    <col min="15625" max="15872" width="9" style="4"/>
    <col min="15873" max="15873" width="17.44140625" style="4" customWidth="1"/>
    <col min="15874" max="15879" width="9" style="4"/>
    <col min="15880" max="15880" width="11.6640625" style="4" customWidth="1"/>
    <col min="15881" max="16128" width="9" style="4"/>
    <col min="16129" max="16129" width="17.44140625" style="4" customWidth="1"/>
    <col min="16130" max="16135" width="9" style="4"/>
    <col min="16136" max="16136" width="11.6640625" style="4" customWidth="1"/>
    <col min="16137" max="16384" width="9" style="4"/>
  </cols>
  <sheetData>
    <row r="6" spans="2:4">
      <c r="B6" s="3"/>
      <c r="C6" s="3"/>
      <c r="D6" s="3"/>
    </row>
    <row r="36" spans="9:9">
      <c r="I36" s="5"/>
    </row>
    <row r="65" spans="1:13">
      <c r="B65" s="6" t="s">
        <v>1</v>
      </c>
      <c r="C65" s="6" t="s">
        <v>2</v>
      </c>
      <c r="D65" s="6" t="s">
        <v>3</v>
      </c>
      <c r="E65" s="6" t="s">
        <v>4</v>
      </c>
      <c r="F65" s="6" t="s">
        <v>5</v>
      </c>
      <c r="G65" s="6" t="s">
        <v>6</v>
      </c>
      <c r="H65" s="6" t="s">
        <v>7</v>
      </c>
      <c r="I65" s="6" t="s">
        <v>8</v>
      </c>
      <c r="J65" s="6" t="s">
        <v>9</v>
      </c>
      <c r="K65" s="6" t="s">
        <v>10</v>
      </c>
      <c r="L65" s="6" t="s">
        <v>11</v>
      </c>
      <c r="M65" s="6" t="s">
        <v>12</v>
      </c>
    </row>
    <row r="66" spans="1:13">
      <c r="A66" s="7" t="s">
        <v>13</v>
      </c>
      <c r="B66" s="8">
        <v>13.5</v>
      </c>
      <c r="C66" s="8">
        <v>17.5</v>
      </c>
      <c r="D66" s="8">
        <v>22.6</v>
      </c>
      <c r="E66" s="8">
        <v>24.4</v>
      </c>
      <c r="F66" s="8">
        <v>31.6</v>
      </c>
      <c r="G66" s="8">
        <v>33.6</v>
      </c>
      <c r="H66" s="8">
        <v>34.4</v>
      </c>
      <c r="I66" s="8">
        <v>36.4</v>
      </c>
      <c r="J66" s="8">
        <v>30.2</v>
      </c>
      <c r="K66" s="9">
        <v>28.6</v>
      </c>
      <c r="L66" s="8">
        <v>22.4</v>
      </c>
      <c r="M66" s="8">
        <v>14.2</v>
      </c>
    </row>
    <row r="67" spans="1:13">
      <c r="A67" s="7" t="s">
        <v>14</v>
      </c>
      <c r="B67" s="8">
        <v>-7.3</v>
      </c>
      <c r="C67" s="8">
        <v>-9.5</v>
      </c>
      <c r="D67" s="8">
        <v>-5.5</v>
      </c>
      <c r="E67" s="8">
        <v>-1.7</v>
      </c>
      <c r="F67" s="8">
        <v>5.5</v>
      </c>
      <c r="G67" s="8">
        <v>14.4</v>
      </c>
      <c r="H67" s="8">
        <v>18.3</v>
      </c>
      <c r="I67" s="8">
        <v>18.100000000000001</v>
      </c>
      <c r="J67" s="8">
        <v>10.199999999999999</v>
      </c>
      <c r="K67" s="9">
        <v>3.1</v>
      </c>
      <c r="L67" s="8">
        <v>-0.2</v>
      </c>
      <c r="M67" s="8">
        <v>-5.4</v>
      </c>
    </row>
    <row r="68" spans="1:13">
      <c r="A68" s="7" t="s">
        <v>15</v>
      </c>
      <c r="B68" s="8">
        <v>0.8</v>
      </c>
      <c r="C68" s="8">
        <v>1.3</v>
      </c>
      <c r="D68" s="8">
        <v>6</v>
      </c>
      <c r="E68" s="8">
        <v>11.2</v>
      </c>
      <c r="F68" s="8">
        <v>17.5</v>
      </c>
      <c r="G68" s="8">
        <v>21</v>
      </c>
      <c r="H68" s="8">
        <v>24.1</v>
      </c>
      <c r="I68" s="8">
        <v>25.1</v>
      </c>
      <c r="J68" s="8">
        <v>20</v>
      </c>
      <c r="K68" s="8">
        <v>15.4</v>
      </c>
      <c r="L68" s="8">
        <v>10.199999999999999</v>
      </c>
      <c r="M68" s="8">
        <v>2.8</v>
      </c>
    </row>
    <row r="71" spans="1:13" ht="24">
      <c r="A71" s="10" t="s">
        <v>16</v>
      </c>
      <c r="B71" s="11" t="s">
        <v>17</v>
      </c>
      <c r="C71" s="12" t="s">
        <v>18</v>
      </c>
    </row>
    <row r="72" spans="1:13">
      <c r="A72" s="13" t="s">
        <v>1</v>
      </c>
      <c r="B72" s="14">
        <v>8.5</v>
      </c>
      <c r="C72" s="14">
        <v>8</v>
      </c>
    </row>
    <row r="73" spans="1:13">
      <c r="A73" s="13" t="s">
        <v>2</v>
      </c>
      <c r="B73" s="14">
        <v>108</v>
      </c>
      <c r="C73" s="14">
        <v>70.5</v>
      </c>
    </row>
    <row r="74" spans="1:13">
      <c r="A74" s="13" t="s">
        <v>3</v>
      </c>
      <c r="B74" s="14">
        <v>107.5</v>
      </c>
      <c r="C74" s="15">
        <v>34</v>
      </c>
    </row>
    <row r="75" spans="1:13">
      <c r="A75" s="13" t="s">
        <v>4</v>
      </c>
      <c r="B75" s="14">
        <v>132.5</v>
      </c>
      <c r="C75" s="14">
        <v>69.5</v>
      </c>
    </row>
    <row r="76" spans="1:13">
      <c r="A76" s="13" t="s">
        <v>5</v>
      </c>
      <c r="B76" s="14">
        <v>85</v>
      </c>
      <c r="C76" s="14">
        <v>38</v>
      </c>
    </row>
    <row r="77" spans="1:13">
      <c r="A77" s="13" t="s">
        <v>6</v>
      </c>
      <c r="B77" s="14">
        <v>435.5</v>
      </c>
      <c r="C77" s="14">
        <v>141.5</v>
      </c>
    </row>
    <row r="78" spans="1:13">
      <c r="A78" s="13" t="s">
        <v>7</v>
      </c>
      <c r="B78" s="14">
        <v>209.5</v>
      </c>
      <c r="C78" s="14">
        <v>57</v>
      </c>
    </row>
    <row r="79" spans="1:13">
      <c r="A79" s="13" t="s">
        <v>8</v>
      </c>
      <c r="B79" s="14">
        <v>160.5</v>
      </c>
      <c r="C79" s="14">
        <v>62.5</v>
      </c>
    </row>
    <row r="80" spans="1:13">
      <c r="A80" s="13" t="s">
        <v>9</v>
      </c>
      <c r="B80" s="14">
        <v>118.5</v>
      </c>
      <c r="C80" s="14">
        <v>33</v>
      </c>
    </row>
    <row r="81" spans="1:3">
      <c r="A81" s="13" t="s">
        <v>10</v>
      </c>
      <c r="B81" s="14">
        <v>330</v>
      </c>
      <c r="C81" s="14">
        <v>102.5</v>
      </c>
    </row>
    <row r="82" spans="1:3">
      <c r="A82" s="13" t="s">
        <v>11</v>
      </c>
      <c r="B82" s="14">
        <v>60.5</v>
      </c>
      <c r="C82" s="14">
        <v>27.5</v>
      </c>
    </row>
    <row r="83" spans="1:3">
      <c r="A83" s="16" t="s">
        <v>12</v>
      </c>
      <c r="B83" s="17">
        <v>33</v>
      </c>
      <c r="C83" s="17">
        <v>15.5</v>
      </c>
    </row>
  </sheetData>
  <phoneticPr fontId="3"/>
  <printOptions horizontalCentered="1"/>
  <pageMargins left="0.78740157480314965" right="0.78740157480314965" top="0.78740157480314965" bottom="0.9" header="0.51181102362204722" footer="0.51181102362204722"/>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sqref="A1:H1"/>
    </sheetView>
  </sheetViews>
  <sheetFormatPr defaultRowHeight="13.2"/>
  <cols>
    <col min="1" max="1" width="10.88671875" style="1" customWidth="1"/>
    <col min="2" max="3" width="16.21875" style="1" bestFit="1" customWidth="1"/>
    <col min="4" max="5" width="8.88671875" style="1"/>
    <col min="6" max="7" width="9.44140625" style="1" bestFit="1" customWidth="1"/>
    <col min="8" max="9" width="8.88671875" style="1"/>
    <col min="10" max="10" width="4.44140625" style="1" customWidth="1"/>
    <col min="11" max="256" width="8.88671875" style="1"/>
    <col min="257" max="257" width="10.88671875" style="1" customWidth="1"/>
    <col min="258" max="259" width="16.21875" style="1" bestFit="1" customWidth="1"/>
    <col min="260" max="261" width="8.88671875" style="1"/>
    <col min="262" max="263" width="9.44140625" style="1" bestFit="1" customWidth="1"/>
    <col min="264" max="265" width="8.88671875" style="1"/>
    <col min="266" max="266" width="4.44140625" style="1" customWidth="1"/>
    <col min="267" max="512" width="8.88671875" style="1"/>
    <col min="513" max="513" width="10.88671875" style="1" customWidth="1"/>
    <col min="514" max="515" width="16.21875" style="1" bestFit="1" customWidth="1"/>
    <col min="516" max="517" width="8.88671875" style="1"/>
    <col min="518" max="519" width="9.44140625" style="1" bestFit="1" customWidth="1"/>
    <col min="520" max="521" width="8.88671875" style="1"/>
    <col min="522" max="522" width="4.44140625" style="1" customWidth="1"/>
    <col min="523" max="768" width="8.88671875" style="1"/>
    <col min="769" max="769" width="10.88671875" style="1" customWidth="1"/>
    <col min="770" max="771" width="16.21875" style="1" bestFit="1" customWidth="1"/>
    <col min="772" max="773" width="8.88671875" style="1"/>
    <col min="774" max="775" width="9.44140625" style="1" bestFit="1" customWidth="1"/>
    <col min="776" max="777" width="8.88671875" style="1"/>
    <col min="778" max="778" width="4.44140625" style="1" customWidth="1"/>
    <col min="779" max="1024" width="8.88671875" style="1"/>
    <col min="1025" max="1025" width="10.88671875" style="1" customWidth="1"/>
    <col min="1026" max="1027" width="16.21875" style="1" bestFit="1" customWidth="1"/>
    <col min="1028" max="1029" width="8.88671875" style="1"/>
    <col min="1030" max="1031" width="9.44140625" style="1" bestFit="1" customWidth="1"/>
    <col min="1032" max="1033" width="8.88671875" style="1"/>
    <col min="1034" max="1034" width="4.44140625" style="1" customWidth="1"/>
    <col min="1035" max="1280" width="8.88671875" style="1"/>
    <col min="1281" max="1281" width="10.88671875" style="1" customWidth="1"/>
    <col min="1282" max="1283" width="16.21875" style="1" bestFit="1" customWidth="1"/>
    <col min="1284" max="1285" width="8.88671875" style="1"/>
    <col min="1286" max="1287" width="9.44140625" style="1" bestFit="1" customWidth="1"/>
    <col min="1288" max="1289" width="8.88671875" style="1"/>
    <col min="1290" max="1290" width="4.44140625" style="1" customWidth="1"/>
    <col min="1291" max="1536" width="8.88671875" style="1"/>
    <col min="1537" max="1537" width="10.88671875" style="1" customWidth="1"/>
    <col min="1538" max="1539" width="16.21875" style="1" bestFit="1" customWidth="1"/>
    <col min="1540" max="1541" width="8.88671875" style="1"/>
    <col min="1542" max="1543" width="9.44140625" style="1" bestFit="1" customWidth="1"/>
    <col min="1544" max="1545" width="8.88671875" style="1"/>
    <col min="1546" max="1546" width="4.44140625" style="1" customWidth="1"/>
    <col min="1547" max="1792" width="8.88671875" style="1"/>
    <col min="1793" max="1793" width="10.88671875" style="1" customWidth="1"/>
    <col min="1794" max="1795" width="16.21875" style="1" bestFit="1" customWidth="1"/>
    <col min="1796" max="1797" width="8.88671875" style="1"/>
    <col min="1798" max="1799" width="9.44140625" style="1" bestFit="1" customWidth="1"/>
    <col min="1800" max="1801" width="8.88671875" style="1"/>
    <col min="1802" max="1802" width="4.44140625" style="1" customWidth="1"/>
    <col min="1803" max="2048" width="8.88671875" style="1"/>
    <col min="2049" max="2049" width="10.88671875" style="1" customWidth="1"/>
    <col min="2050" max="2051" width="16.21875" style="1" bestFit="1" customWidth="1"/>
    <col min="2052" max="2053" width="8.88671875" style="1"/>
    <col min="2054" max="2055" width="9.44140625" style="1" bestFit="1" customWidth="1"/>
    <col min="2056" max="2057" width="8.88671875" style="1"/>
    <col min="2058" max="2058" width="4.44140625" style="1" customWidth="1"/>
    <col min="2059" max="2304" width="8.88671875" style="1"/>
    <col min="2305" max="2305" width="10.88671875" style="1" customWidth="1"/>
    <col min="2306" max="2307" width="16.21875" style="1" bestFit="1" customWidth="1"/>
    <col min="2308" max="2309" width="8.88671875" style="1"/>
    <col min="2310" max="2311" width="9.44140625" style="1" bestFit="1" customWidth="1"/>
    <col min="2312" max="2313" width="8.88671875" style="1"/>
    <col min="2314" max="2314" width="4.44140625" style="1" customWidth="1"/>
    <col min="2315" max="2560" width="8.88671875" style="1"/>
    <col min="2561" max="2561" width="10.88671875" style="1" customWidth="1"/>
    <col min="2562" max="2563" width="16.21875" style="1" bestFit="1" customWidth="1"/>
    <col min="2564" max="2565" width="8.88671875" style="1"/>
    <col min="2566" max="2567" width="9.44140625" style="1" bestFit="1" customWidth="1"/>
    <col min="2568" max="2569" width="8.88671875" style="1"/>
    <col min="2570" max="2570" width="4.44140625" style="1" customWidth="1"/>
    <col min="2571" max="2816" width="8.88671875" style="1"/>
    <col min="2817" max="2817" width="10.88671875" style="1" customWidth="1"/>
    <col min="2818" max="2819" width="16.21875" style="1" bestFit="1" customWidth="1"/>
    <col min="2820" max="2821" width="8.88671875" style="1"/>
    <col min="2822" max="2823" width="9.44140625" style="1" bestFit="1" customWidth="1"/>
    <col min="2824" max="2825" width="8.88671875" style="1"/>
    <col min="2826" max="2826" width="4.44140625" style="1" customWidth="1"/>
    <col min="2827" max="3072" width="8.88671875" style="1"/>
    <col min="3073" max="3073" width="10.88671875" style="1" customWidth="1"/>
    <col min="3074" max="3075" width="16.21875" style="1" bestFit="1" customWidth="1"/>
    <col min="3076" max="3077" width="8.88671875" style="1"/>
    <col min="3078" max="3079" width="9.44140625" style="1" bestFit="1" customWidth="1"/>
    <col min="3080" max="3081" width="8.88671875" style="1"/>
    <col min="3082" max="3082" width="4.44140625" style="1" customWidth="1"/>
    <col min="3083" max="3328" width="8.88671875" style="1"/>
    <col min="3329" max="3329" width="10.88671875" style="1" customWidth="1"/>
    <col min="3330" max="3331" width="16.21875" style="1" bestFit="1" customWidth="1"/>
    <col min="3332" max="3333" width="8.88671875" style="1"/>
    <col min="3334" max="3335" width="9.44140625" style="1" bestFit="1" customWidth="1"/>
    <col min="3336" max="3337" width="8.88671875" style="1"/>
    <col min="3338" max="3338" width="4.44140625" style="1" customWidth="1"/>
    <col min="3339" max="3584" width="8.88671875" style="1"/>
    <col min="3585" max="3585" width="10.88671875" style="1" customWidth="1"/>
    <col min="3586" max="3587" width="16.21875" style="1" bestFit="1" customWidth="1"/>
    <col min="3588" max="3589" width="8.88671875" style="1"/>
    <col min="3590" max="3591" width="9.44140625" style="1" bestFit="1" customWidth="1"/>
    <col min="3592" max="3593" width="8.88671875" style="1"/>
    <col min="3594" max="3594" width="4.44140625" style="1" customWidth="1"/>
    <col min="3595" max="3840" width="8.88671875" style="1"/>
    <col min="3841" max="3841" width="10.88671875" style="1" customWidth="1"/>
    <col min="3842" max="3843" width="16.21875" style="1" bestFit="1" customWidth="1"/>
    <col min="3844" max="3845" width="8.88671875" style="1"/>
    <col min="3846" max="3847" width="9.44140625" style="1" bestFit="1" customWidth="1"/>
    <col min="3848" max="3849" width="8.88671875" style="1"/>
    <col min="3850" max="3850" width="4.44140625" style="1" customWidth="1"/>
    <col min="3851" max="4096" width="8.88671875" style="1"/>
    <col min="4097" max="4097" width="10.88671875" style="1" customWidth="1"/>
    <col min="4098" max="4099" width="16.21875" style="1" bestFit="1" customWidth="1"/>
    <col min="4100" max="4101" width="8.88671875" style="1"/>
    <col min="4102" max="4103" width="9.44140625" style="1" bestFit="1" customWidth="1"/>
    <col min="4104" max="4105" width="8.88671875" style="1"/>
    <col min="4106" max="4106" width="4.44140625" style="1" customWidth="1"/>
    <col min="4107" max="4352" width="8.88671875" style="1"/>
    <col min="4353" max="4353" width="10.88671875" style="1" customWidth="1"/>
    <col min="4354" max="4355" width="16.21875" style="1" bestFit="1" customWidth="1"/>
    <col min="4356" max="4357" width="8.88671875" style="1"/>
    <col min="4358" max="4359" width="9.44140625" style="1" bestFit="1" customWidth="1"/>
    <col min="4360" max="4361" width="8.88671875" style="1"/>
    <col min="4362" max="4362" width="4.44140625" style="1" customWidth="1"/>
    <col min="4363" max="4608" width="8.88671875" style="1"/>
    <col min="4609" max="4609" width="10.88671875" style="1" customWidth="1"/>
    <col min="4610" max="4611" width="16.21875" style="1" bestFit="1" customWidth="1"/>
    <col min="4612" max="4613" width="8.88671875" style="1"/>
    <col min="4614" max="4615" width="9.44140625" style="1" bestFit="1" customWidth="1"/>
    <col min="4616" max="4617" width="8.88671875" style="1"/>
    <col min="4618" max="4618" width="4.44140625" style="1" customWidth="1"/>
    <col min="4619" max="4864" width="8.88671875" style="1"/>
    <col min="4865" max="4865" width="10.88671875" style="1" customWidth="1"/>
    <col min="4866" max="4867" width="16.21875" style="1" bestFit="1" customWidth="1"/>
    <col min="4868" max="4869" width="8.88671875" style="1"/>
    <col min="4870" max="4871" width="9.44140625" style="1" bestFit="1" customWidth="1"/>
    <col min="4872" max="4873" width="8.88671875" style="1"/>
    <col min="4874" max="4874" width="4.44140625" style="1" customWidth="1"/>
    <col min="4875" max="5120" width="8.88671875" style="1"/>
    <col min="5121" max="5121" width="10.88671875" style="1" customWidth="1"/>
    <col min="5122" max="5123" width="16.21875" style="1" bestFit="1" customWidth="1"/>
    <col min="5124" max="5125" width="8.88671875" style="1"/>
    <col min="5126" max="5127" width="9.44140625" style="1" bestFit="1" customWidth="1"/>
    <col min="5128" max="5129" width="8.88671875" style="1"/>
    <col min="5130" max="5130" width="4.44140625" style="1" customWidth="1"/>
    <col min="5131" max="5376" width="8.88671875" style="1"/>
    <col min="5377" max="5377" width="10.88671875" style="1" customWidth="1"/>
    <col min="5378" max="5379" width="16.21875" style="1" bestFit="1" customWidth="1"/>
    <col min="5380" max="5381" width="8.88671875" style="1"/>
    <col min="5382" max="5383" width="9.44140625" style="1" bestFit="1" customWidth="1"/>
    <col min="5384" max="5385" width="8.88671875" style="1"/>
    <col min="5386" max="5386" width="4.44140625" style="1" customWidth="1"/>
    <col min="5387" max="5632" width="8.88671875" style="1"/>
    <col min="5633" max="5633" width="10.88671875" style="1" customWidth="1"/>
    <col min="5634" max="5635" width="16.21875" style="1" bestFit="1" customWidth="1"/>
    <col min="5636" max="5637" width="8.88671875" style="1"/>
    <col min="5638" max="5639" width="9.44140625" style="1" bestFit="1" customWidth="1"/>
    <col min="5640" max="5641" width="8.88671875" style="1"/>
    <col min="5642" max="5642" width="4.44140625" style="1" customWidth="1"/>
    <col min="5643" max="5888" width="8.88671875" style="1"/>
    <col min="5889" max="5889" width="10.88671875" style="1" customWidth="1"/>
    <col min="5890" max="5891" width="16.21875" style="1" bestFit="1" customWidth="1"/>
    <col min="5892" max="5893" width="8.88671875" style="1"/>
    <col min="5894" max="5895" width="9.44140625" style="1" bestFit="1" customWidth="1"/>
    <col min="5896" max="5897" width="8.88671875" style="1"/>
    <col min="5898" max="5898" width="4.44140625" style="1" customWidth="1"/>
    <col min="5899" max="6144" width="8.88671875" style="1"/>
    <col min="6145" max="6145" width="10.88671875" style="1" customWidth="1"/>
    <col min="6146" max="6147" width="16.21875" style="1" bestFit="1" customWidth="1"/>
    <col min="6148" max="6149" width="8.88671875" style="1"/>
    <col min="6150" max="6151" width="9.44140625" style="1" bestFit="1" customWidth="1"/>
    <col min="6152" max="6153" width="8.88671875" style="1"/>
    <col min="6154" max="6154" width="4.44140625" style="1" customWidth="1"/>
    <col min="6155" max="6400" width="8.88671875" style="1"/>
    <col min="6401" max="6401" width="10.88671875" style="1" customWidth="1"/>
    <col min="6402" max="6403" width="16.21875" style="1" bestFit="1" customWidth="1"/>
    <col min="6404" max="6405" width="8.88671875" style="1"/>
    <col min="6406" max="6407" width="9.44140625" style="1" bestFit="1" customWidth="1"/>
    <col min="6408" max="6409" width="8.88671875" style="1"/>
    <col min="6410" max="6410" width="4.44140625" style="1" customWidth="1"/>
    <col min="6411" max="6656" width="8.88671875" style="1"/>
    <col min="6657" max="6657" width="10.88671875" style="1" customWidth="1"/>
    <col min="6658" max="6659" width="16.21875" style="1" bestFit="1" customWidth="1"/>
    <col min="6660" max="6661" width="8.88671875" style="1"/>
    <col min="6662" max="6663" width="9.44140625" style="1" bestFit="1" customWidth="1"/>
    <col min="6664" max="6665" width="8.88671875" style="1"/>
    <col min="6666" max="6666" width="4.44140625" style="1" customWidth="1"/>
    <col min="6667" max="6912" width="8.88671875" style="1"/>
    <col min="6913" max="6913" width="10.88671875" style="1" customWidth="1"/>
    <col min="6914" max="6915" width="16.21875" style="1" bestFit="1" customWidth="1"/>
    <col min="6916" max="6917" width="8.88671875" style="1"/>
    <col min="6918" max="6919" width="9.44140625" style="1" bestFit="1" customWidth="1"/>
    <col min="6920" max="6921" width="8.88671875" style="1"/>
    <col min="6922" max="6922" width="4.44140625" style="1" customWidth="1"/>
    <col min="6923" max="7168" width="8.88671875" style="1"/>
    <col min="7169" max="7169" width="10.88671875" style="1" customWidth="1"/>
    <col min="7170" max="7171" width="16.21875" style="1" bestFit="1" customWidth="1"/>
    <col min="7172" max="7173" width="8.88671875" style="1"/>
    <col min="7174" max="7175" width="9.44140625" style="1" bestFit="1" customWidth="1"/>
    <col min="7176" max="7177" width="8.88671875" style="1"/>
    <col min="7178" max="7178" width="4.44140625" style="1" customWidth="1"/>
    <col min="7179" max="7424" width="8.88671875" style="1"/>
    <col min="7425" max="7425" width="10.88671875" style="1" customWidth="1"/>
    <col min="7426" max="7427" width="16.21875" style="1" bestFit="1" customWidth="1"/>
    <col min="7428" max="7429" width="8.88671875" style="1"/>
    <col min="7430" max="7431" width="9.44140625" style="1" bestFit="1" customWidth="1"/>
    <col min="7432" max="7433" width="8.88671875" style="1"/>
    <col min="7434" max="7434" width="4.44140625" style="1" customWidth="1"/>
    <col min="7435" max="7680" width="8.88671875" style="1"/>
    <col min="7681" max="7681" width="10.88671875" style="1" customWidth="1"/>
    <col min="7682" max="7683" width="16.21875" style="1" bestFit="1" customWidth="1"/>
    <col min="7684" max="7685" width="8.88671875" style="1"/>
    <col min="7686" max="7687" width="9.44140625" style="1" bestFit="1" customWidth="1"/>
    <col min="7688" max="7689" width="8.88671875" style="1"/>
    <col min="7690" max="7690" width="4.44140625" style="1" customWidth="1"/>
    <col min="7691" max="7936" width="8.88671875" style="1"/>
    <col min="7937" max="7937" width="10.88671875" style="1" customWidth="1"/>
    <col min="7938" max="7939" width="16.21875" style="1" bestFit="1" customWidth="1"/>
    <col min="7940" max="7941" width="8.88671875" style="1"/>
    <col min="7942" max="7943" width="9.44140625" style="1" bestFit="1" customWidth="1"/>
    <col min="7944" max="7945" width="8.88671875" style="1"/>
    <col min="7946" max="7946" width="4.44140625" style="1" customWidth="1"/>
    <col min="7947" max="8192" width="8.88671875" style="1"/>
    <col min="8193" max="8193" width="10.88671875" style="1" customWidth="1"/>
    <col min="8194" max="8195" width="16.21875" style="1" bestFit="1" customWidth="1"/>
    <col min="8196" max="8197" width="8.88671875" style="1"/>
    <col min="8198" max="8199" width="9.44140625" style="1" bestFit="1" customWidth="1"/>
    <col min="8200" max="8201" width="8.88671875" style="1"/>
    <col min="8202" max="8202" width="4.44140625" style="1" customWidth="1"/>
    <col min="8203" max="8448" width="8.88671875" style="1"/>
    <col min="8449" max="8449" width="10.88671875" style="1" customWidth="1"/>
    <col min="8450" max="8451" width="16.21875" style="1" bestFit="1" customWidth="1"/>
    <col min="8452" max="8453" width="8.88671875" style="1"/>
    <col min="8454" max="8455" width="9.44140625" style="1" bestFit="1" customWidth="1"/>
    <col min="8456" max="8457" width="8.88671875" style="1"/>
    <col min="8458" max="8458" width="4.44140625" style="1" customWidth="1"/>
    <col min="8459" max="8704" width="8.88671875" style="1"/>
    <col min="8705" max="8705" width="10.88671875" style="1" customWidth="1"/>
    <col min="8706" max="8707" width="16.21875" style="1" bestFit="1" customWidth="1"/>
    <col min="8708" max="8709" width="8.88671875" style="1"/>
    <col min="8710" max="8711" width="9.44140625" style="1" bestFit="1" customWidth="1"/>
    <col min="8712" max="8713" width="8.88671875" style="1"/>
    <col min="8714" max="8714" width="4.44140625" style="1" customWidth="1"/>
    <col min="8715" max="8960" width="8.88671875" style="1"/>
    <col min="8961" max="8961" width="10.88671875" style="1" customWidth="1"/>
    <col min="8962" max="8963" width="16.21875" style="1" bestFit="1" customWidth="1"/>
    <col min="8964" max="8965" width="8.88671875" style="1"/>
    <col min="8966" max="8967" width="9.44140625" style="1" bestFit="1" customWidth="1"/>
    <col min="8968" max="8969" width="8.88671875" style="1"/>
    <col min="8970" max="8970" width="4.44140625" style="1" customWidth="1"/>
    <col min="8971" max="9216" width="8.88671875" style="1"/>
    <col min="9217" max="9217" width="10.88671875" style="1" customWidth="1"/>
    <col min="9218" max="9219" width="16.21875" style="1" bestFit="1" customWidth="1"/>
    <col min="9220" max="9221" width="8.88671875" style="1"/>
    <col min="9222" max="9223" width="9.44140625" style="1" bestFit="1" customWidth="1"/>
    <col min="9224" max="9225" width="8.88671875" style="1"/>
    <col min="9226" max="9226" width="4.44140625" style="1" customWidth="1"/>
    <col min="9227" max="9472" width="8.88671875" style="1"/>
    <col min="9473" max="9473" width="10.88671875" style="1" customWidth="1"/>
    <col min="9474" max="9475" width="16.21875" style="1" bestFit="1" customWidth="1"/>
    <col min="9476" max="9477" width="8.88671875" style="1"/>
    <col min="9478" max="9479" width="9.44140625" style="1" bestFit="1" customWidth="1"/>
    <col min="9480" max="9481" width="8.88671875" style="1"/>
    <col min="9482" max="9482" width="4.44140625" style="1" customWidth="1"/>
    <col min="9483" max="9728" width="8.88671875" style="1"/>
    <col min="9729" max="9729" width="10.88671875" style="1" customWidth="1"/>
    <col min="9730" max="9731" width="16.21875" style="1" bestFit="1" customWidth="1"/>
    <col min="9732" max="9733" width="8.88671875" style="1"/>
    <col min="9734" max="9735" width="9.44140625" style="1" bestFit="1" customWidth="1"/>
    <col min="9736" max="9737" width="8.88671875" style="1"/>
    <col min="9738" max="9738" width="4.44140625" style="1" customWidth="1"/>
    <col min="9739" max="9984" width="8.88671875" style="1"/>
    <col min="9985" max="9985" width="10.88671875" style="1" customWidth="1"/>
    <col min="9986" max="9987" width="16.21875" style="1" bestFit="1" customWidth="1"/>
    <col min="9988" max="9989" width="8.88671875" style="1"/>
    <col min="9990" max="9991" width="9.44140625" style="1" bestFit="1" customWidth="1"/>
    <col min="9992" max="9993" width="8.88671875" style="1"/>
    <col min="9994" max="9994" width="4.44140625" style="1" customWidth="1"/>
    <col min="9995" max="10240" width="8.88671875" style="1"/>
    <col min="10241" max="10241" width="10.88671875" style="1" customWidth="1"/>
    <col min="10242" max="10243" width="16.21875" style="1" bestFit="1" customWidth="1"/>
    <col min="10244" max="10245" width="8.88671875" style="1"/>
    <col min="10246" max="10247" width="9.44140625" style="1" bestFit="1" customWidth="1"/>
    <col min="10248" max="10249" width="8.88671875" style="1"/>
    <col min="10250" max="10250" width="4.44140625" style="1" customWidth="1"/>
    <col min="10251" max="10496" width="8.88671875" style="1"/>
    <col min="10497" max="10497" width="10.88671875" style="1" customWidth="1"/>
    <col min="10498" max="10499" width="16.21875" style="1" bestFit="1" customWidth="1"/>
    <col min="10500" max="10501" width="8.88671875" style="1"/>
    <col min="10502" max="10503" width="9.44140625" style="1" bestFit="1" customWidth="1"/>
    <col min="10504" max="10505" width="8.88671875" style="1"/>
    <col min="10506" max="10506" width="4.44140625" style="1" customWidth="1"/>
    <col min="10507" max="10752" width="8.88671875" style="1"/>
    <col min="10753" max="10753" width="10.88671875" style="1" customWidth="1"/>
    <col min="10754" max="10755" width="16.21875" style="1" bestFit="1" customWidth="1"/>
    <col min="10756" max="10757" width="8.88671875" style="1"/>
    <col min="10758" max="10759" width="9.44140625" style="1" bestFit="1" customWidth="1"/>
    <col min="10760" max="10761" width="8.88671875" style="1"/>
    <col min="10762" max="10762" width="4.44140625" style="1" customWidth="1"/>
    <col min="10763" max="11008" width="8.88671875" style="1"/>
    <col min="11009" max="11009" width="10.88671875" style="1" customWidth="1"/>
    <col min="11010" max="11011" width="16.21875" style="1" bestFit="1" customWidth="1"/>
    <col min="11012" max="11013" width="8.88671875" style="1"/>
    <col min="11014" max="11015" width="9.44140625" style="1" bestFit="1" customWidth="1"/>
    <col min="11016" max="11017" width="8.88671875" style="1"/>
    <col min="11018" max="11018" width="4.44140625" style="1" customWidth="1"/>
    <col min="11019" max="11264" width="8.88671875" style="1"/>
    <col min="11265" max="11265" width="10.88671875" style="1" customWidth="1"/>
    <col min="11266" max="11267" width="16.21875" style="1" bestFit="1" customWidth="1"/>
    <col min="11268" max="11269" width="8.88671875" style="1"/>
    <col min="11270" max="11271" width="9.44140625" style="1" bestFit="1" customWidth="1"/>
    <col min="11272" max="11273" width="8.88671875" style="1"/>
    <col min="11274" max="11274" width="4.44140625" style="1" customWidth="1"/>
    <col min="11275" max="11520" width="8.88671875" style="1"/>
    <col min="11521" max="11521" width="10.88671875" style="1" customWidth="1"/>
    <col min="11522" max="11523" width="16.21875" style="1" bestFit="1" customWidth="1"/>
    <col min="11524" max="11525" width="8.88671875" style="1"/>
    <col min="11526" max="11527" width="9.44140625" style="1" bestFit="1" customWidth="1"/>
    <col min="11528" max="11529" width="8.88671875" style="1"/>
    <col min="11530" max="11530" width="4.44140625" style="1" customWidth="1"/>
    <col min="11531" max="11776" width="8.88671875" style="1"/>
    <col min="11777" max="11777" width="10.88671875" style="1" customWidth="1"/>
    <col min="11778" max="11779" width="16.21875" style="1" bestFit="1" customWidth="1"/>
    <col min="11780" max="11781" width="8.88671875" style="1"/>
    <col min="11782" max="11783" width="9.44140625" style="1" bestFit="1" customWidth="1"/>
    <col min="11784" max="11785" width="8.88671875" style="1"/>
    <col min="11786" max="11786" width="4.44140625" style="1" customWidth="1"/>
    <col min="11787" max="12032" width="8.88671875" style="1"/>
    <col min="12033" max="12033" width="10.88671875" style="1" customWidth="1"/>
    <col min="12034" max="12035" width="16.21875" style="1" bestFit="1" customWidth="1"/>
    <col min="12036" max="12037" width="8.88671875" style="1"/>
    <col min="12038" max="12039" width="9.44140625" style="1" bestFit="1" customWidth="1"/>
    <col min="12040" max="12041" width="8.88671875" style="1"/>
    <col min="12042" max="12042" width="4.44140625" style="1" customWidth="1"/>
    <col min="12043" max="12288" width="8.88671875" style="1"/>
    <col min="12289" max="12289" width="10.88671875" style="1" customWidth="1"/>
    <col min="12290" max="12291" width="16.21875" style="1" bestFit="1" customWidth="1"/>
    <col min="12292" max="12293" width="8.88671875" style="1"/>
    <col min="12294" max="12295" width="9.44140625" style="1" bestFit="1" customWidth="1"/>
    <col min="12296" max="12297" width="8.88671875" style="1"/>
    <col min="12298" max="12298" width="4.44140625" style="1" customWidth="1"/>
    <col min="12299" max="12544" width="8.88671875" style="1"/>
    <col min="12545" max="12545" width="10.88671875" style="1" customWidth="1"/>
    <col min="12546" max="12547" width="16.21875" style="1" bestFit="1" customWidth="1"/>
    <col min="12548" max="12549" width="8.88671875" style="1"/>
    <col min="12550" max="12551" width="9.44140625" style="1" bestFit="1" customWidth="1"/>
    <col min="12552" max="12553" width="8.88671875" style="1"/>
    <col min="12554" max="12554" width="4.44140625" style="1" customWidth="1"/>
    <col min="12555" max="12800" width="8.88671875" style="1"/>
    <col min="12801" max="12801" width="10.88671875" style="1" customWidth="1"/>
    <col min="12802" max="12803" width="16.21875" style="1" bestFit="1" customWidth="1"/>
    <col min="12804" max="12805" width="8.88671875" style="1"/>
    <col min="12806" max="12807" width="9.44140625" style="1" bestFit="1" customWidth="1"/>
    <col min="12808" max="12809" width="8.88671875" style="1"/>
    <col min="12810" max="12810" width="4.44140625" style="1" customWidth="1"/>
    <col min="12811" max="13056" width="8.88671875" style="1"/>
    <col min="13057" max="13057" width="10.88671875" style="1" customWidth="1"/>
    <col min="13058" max="13059" width="16.21875" style="1" bestFit="1" customWidth="1"/>
    <col min="13060" max="13061" width="8.88671875" style="1"/>
    <col min="13062" max="13063" width="9.44140625" style="1" bestFit="1" customWidth="1"/>
    <col min="13064" max="13065" width="8.88671875" style="1"/>
    <col min="13066" max="13066" width="4.44140625" style="1" customWidth="1"/>
    <col min="13067" max="13312" width="8.88671875" style="1"/>
    <col min="13313" max="13313" width="10.88671875" style="1" customWidth="1"/>
    <col min="13314" max="13315" width="16.21875" style="1" bestFit="1" customWidth="1"/>
    <col min="13316" max="13317" width="8.88671875" style="1"/>
    <col min="13318" max="13319" width="9.44140625" style="1" bestFit="1" customWidth="1"/>
    <col min="13320" max="13321" width="8.88671875" style="1"/>
    <col min="13322" max="13322" width="4.44140625" style="1" customWidth="1"/>
    <col min="13323" max="13568" width="8.88671875" style="1"/>
    <col min="13569" max="13569" width="10.88671875" style="1" customWidth="1"/>
    <col min="13570" max="13571" width="16.21875" style="1" bestFit="1" customWidth="1"/>
    <col min="13572" max="13573" width="8.88671875" style="1"/>
    <col min="13574" max="13575" width="9.44140625" style="1" bestFit="1" customWidth="1"/>
    <col min="13576" max="13577" width="8.88671875" style="1"/>
    <col min="13578" max="13578" width="4.44140625" style="1" customWidth="1"/>
    <col min="13579" max="13824" width="8.88671875" style="1"/>
    <col min="13825" max="13825" width="10.88671875" style="1" customWidth="1"/>
    <col min="13826" max="13827" width="16.21875" style="1" bestFit="1" customWidth="1"/>
    <col min="13828" max="13829" width="8.88671875" style="1"/>
    <col min="13830" max="13831" width="9.44140625" style="1" bestFit="1" customWidth="1"/>
    <col min="13832" max="13833" width="8.88671875" style="1"/>
    <col min="13834" max="13834" width="4.44140625" style="1" customWidth="1"/>
    <col min="13835" max="14080" width="8.88671875" style="1"/>
    <col min="14081" max="14081" width="10.88671875" style="1" customWidth="1"/>
    <col min="14082" max="14083" width="16.21875" style="1" bestFit="1" customWidth="1"/>
    <col min="14084" max="14085" width="8.88671875" style="1"/>
    <col min="14086" max="14087" width="9.44140625" style="1" bestFit="1" customWidth="1"/>
    <col min="14088" max="14089" width="8.88671875" style="1"/>
    <col min="14090" max="14090" width="4.44140625" style="1" customWidth="1"/>
    <col min="14091" max="14336" width="8.88671875" style="1"/>
    <col min="14337" max="14337" width="10.88671875" style="1" customWidth="1"/>
    <col min="14338" max="14339" width="16.21875" style="1" bestFit="1" customWidth="1"/>
    <col min="14340" max="14341" width="8.88671875" style="1"/>
    <col min="14342" max="14343" width="9.44140625" style="1" bestFit="1" customWidth="1"/>
    <col min="14344" max="14345" width="8.88671875" style="1"/>
    <col min="14346" max="14346" width="4.44140625" style="1" customWidth="1"/>
    <col min="14347" max="14592" width="8.88671875" style="1"/>
    <col min="14593" max="14593" width="10.88671875" style="1" customWidth="1"/>
    <col min="14594" max="14595" width="16.21875" style="1" bestFit="1" customWidth="1"/>
    <col min="14596" max="14597" width="8.88671875" style="1"/>
    <col min="14598" max="14599" width="9.44140625" style="1" bestFit="1" customWidth="1"/>
    <col min="14600" max="14601" width="8.88671875" style="1"/>
    <col min="14602" max="14602" width="4.44140625" style="1" customWidth="1"/>
    <col min="14603" max="14848" width="8.88671875" style="1"/>
    <col min="14849" max="14849" width="10.88671875" style="1" customWidth="1"/>
    <col min="14850" max="14851" width="16.21875" style="1" bestFit="1" customWidth="1"/>
    <col min="14852" max="14853" width="8.88671875" style="1"/>
    <col min="14854" max="14855" width="9.44140625" style="1" bestFit="1" customWidth="1"/>
    <col min="14856" max="14857" width="8.88671875" style="1"/>
    <col min="14858" max="14858" width="4.44140625" style="1" customWidth="1"/>
    <col min="14859" max="15104" width="8.88671875" style="1"/>
    <col min="15105" max="15105" width="10.88671875" style="1" customWidth="1"/>
    <col min="15106" max="15107" width="16.21875" style="1" bestFit="1" customWidth="1"/>
    <col min="15108" max="15109" width="8.88671875" style="1"/>
    <col min="15110" max="15111" width="9.44140625" style="1" bestFit="1" customWidth="1"/>
    <col min="15112" max="15113" width="8.88671875" style="1"/>
    <col min="15114" max="15114" width="4.44140625" style="1" customWidth="1"/>
    <col min="15115" max="15360" width="8.88671875" style="1"/>
    <col min="15361" max="15361" width="10.88671875" style="1" customWidth="1"/>
    <col min="15362" max="15363" width="16.21875" style="1" bestFit="1" customWidth="1"/>
    <col min="15364" max="15365" width="8.88671875" style="1"/>
    <col min="15366" max="15367" width="9.44140625" style="1" bestFit="1" customWidth="1"/>
    <col min="15368" max="15369" width="8.88671875" style="1"/>
    <col min="15370" max="15370" width="4.44140625" style="1" customWidth="1"/>
    <col min="15371" max="15616" width="8.88671875" style="1"/>
    <col min="15617" max="15617" width="10.88671875" style="1" customWidth="1"/>
    <col min="15618" max="15619" width="16.21875" style="1" bestFit="1" customWidth="1"/>
    <col min="15620" max="15621" width="8.88671875" style="1"/>
    <col min="15622" max="15623" width="9.44140625" style="1" bestFit="1" customWidth="1"/>
    <col min="15624" max="15625" width="8.88671875" style="1"/>
    <col min="15626" max="15626" width="4.44140625" style="1" customWidth="1"/>
    <col min="15627" max="15872" width="8.88671875" style="1"/>
    <col min="15873" max="15873" width="10.88671875" style="1" customWidth="1"/>
    <col min="15874" max="15875" width="16.21875" style="1" bestFit="1" customWidth="1"/>
    <col min="15876" max="15877" width="8.88671875" style="1"/>
    <col min="15878" max="15879" width="9.44140625" style="1" bestFit="1" customWidth="1"/>
    <col min="15880" max="15881" width="8.88671875" style="1"/>
    <col min="15882" max="15882" width="4.44140625" style="1" customWidth="1"/>
    <col min="15883" max="16128" width="8.88671875" style="1"/>
    <col min="16129" max="16129" width="10.88671875" style="1" customWidth="1"/>
    <col min="16130" max="16131" width="16.21875" style="1" bestFit="1" customWidth="1"/>
    <col min="16132" max="16133" width="8.88671875" style="1"/>
    <col min="16134" max="16135" width="9.44140625" style="1" bestFit="1" customWidth="1"/>
    <col min="16136" max="16137" width="8.88671875" style="1"/>
    <col min="16138" max="16138" width="4.44140625" style="1" customWidth="1"/>
    <col min="16139" max="16384" width="8.88671875" style="1"/>
  </cols>
  <sheetData>
    <row r="1" spans="1:8" ht="28.5" customHeight="1">
      <c r="A1" s="403" t="s">
        <v>319</v>
      </c>
      <c r="B1" s="403"/>
      <c r="C1" s="403"/>
      <c r="D1" s="403"/>
      <c r="E1" s="403"/>
      <c r="F1" s="403"/>
      <c r="G1" s="403"/>
      <c r="H1" s="403"/>
    </row>
    <row r="2" spans="1:8" ht="19.2">
      <c r="A2" s="98"/>
    </row>
    <row r="3" spans="1:8" ht="19.2">
      <c r="A3" s="98"/>
    </row>
    <row r="4" spans="1:8" ht="19.2">
      <c r="A4" s="98"/>
    </row>
    <row r="5" spans="1:8" ht="19.2">
      <c r="A5" s="98"/>
    </row>
    <row r="6" spans="1:8" ht="19.2">
      <c r="A6" s="98"/>
    </row>
    <row r="7" spans="1:8" ht="19.2">
      <c r="A7" s="98"/>
    </row>
    <row r="8" spans="1:8" ht="19.2">
      <c r="A8" s="98"/>
    </row>
    <row r="9" spans="1:8" ht="19.2">
      <c r="A9" s="98"/>
    </row>
    <row r="10" spans="1:8" ht="19.2">
      <c r="A10" s="98"/>
    </row>
    <row r="11" spans="1:8" ht="19.2">
      <c r="A11" s="98"/>
    </row>
    <row r="12" spans="1:8" ht="19.2">
      <c r="A12" s="98"/>
    </row>
    <row r="13" spans="1:8" ht="19.2">
      <c r="A13" s="98"/>
    </row>
    <row r="14" spans="1:8" ht="19.2">
      <c r="A14" s="98"/>
    </row>
    <row r="15" spans="1:8" ht="19.2">
      <c r="A15" s="98"/>
    </row>
    <row r="16" spans="1:8" ht="19.2">
      <c r="A16" s="98"/>
    </row>
    <row r="17" spans="1:1" ht="19.2">
      <c r="A17" s="98"/>
    </row>
    <row r="18" spans="1:1" ht="19.2">
      <c r="A18" s="98"/>
    </row>
    <row r="19" spans="1:1" ht="19.2">
      <c r="A19" s="98"/>
    </row>
    <row r="20" spans="1:1" ht="19.2">
      <c r="A20" s="98"/>
    </row>
    <row r="21" spans="1:1" ht="19.2">
      <c r="A21" s="98"/>
    </row>
    <row r="22" spans="1:1" ht="19.2">
      <c r="A22" s="98"/>
    </row>
    <row r="23" spans="1:1" ht="19.2">
      <c r="A23" s="98"/>
    </row>
    <row r="24" spans="1:1" ht="19.2">
      <c r="A24" s="98"/>
    </row>
    <row r="25" spans="1:1" ht="19.2">
      <c r="A25" s="98"/>
    </row>
    <row r="26" spans="1:1" ht="19.2">
      <c r="A26" s="98"/>
    </row>
    <row r="27" spans="1:1" ht="19.2">
      <c r="A27" s="98"/>
    </row>
    <row r="28" spans="1:1" ht="19.2">
      <c r="A28" s="98"/>
    </row>
    <row r="29" spans="1:1" ht="19.2">
      <c r="A29" s="98"/>
    </row>
    <row r="30" spans="1:1" ht="19.2">
      <c r="A30" s="98"/>
    </row>
    <row r="31" spans="1:1" ht="19.2">
      <c r="A31" s="98"/>
    </row>
    <row r="32" spans="1:1" ht="19.2">
      <c r="A32" s="98"/>
    </row>
    <row r="33" spans="1:7" ht="19.2">
      <c r="A33" s="98"/>
    </row>
    <row r="34" spans="1:7" ht="19.2">
      <c r="A34" s="98"/>
    </row>
    <row r="35" spans="1:7" ht="19.2">
      <c r="A35" s="98"/>
    </row>
    <row r="36" spans="1:7" ht="19.2">
      <c r="A36" s="98"/>
    </row>
    <row r="37" spans="1:7">
      <c r="B37" s="1" t="s">
        <v>320</v>
      </c>
      <c r="C37" s="1" t="s">
        <v>321</v>
      </c>
    </row>
    <row r="38" spans="1:7">
      <c r="A38" s="1" t="s">
        <v>322</v>
      </c>
      <c r="B38" s="167">
        <v>380</v>
      </c>
      <c r="C38" s="167">
        <v>371</v>
      </c>
      <c r="F38" s="1">
        <v>37981332</v>
      </c>
      <c r="G38" s="1">
        <v>37122323</v>
      </c>
    </row>
    <row r="39" spans="1:7">
      <c r="A39" s="1" t="s">
        <v>323</v>
      </c>
      <c r="B39" s="167">
        <v>423</v>
      </c>
      <c r="C39" s="167">
        <v>411</v>
      </c>
      <c r="F39" s="1">
        <v>42252147</v>
      </c>
      <c r="G39" s="1">
        <v>41144046</v>
      </c>
    </row>
    <row r="40" spans="1:7">
      <c r="A40" s="1" t="s">
        <v>267</v>
      </c>
      <c r="B40" s="167">
        <v>417</v>
      </c>
      <c r="C40" s="167">
        <v>405</v>
      </c>
      <c r="F40" s="1">
        <v>41727811</v>
      </c>
      <c r="G40" s="1">
        <v>40483796</v>
      </c>
    </row>
    <row r="41" spans="1:7">
      <c r="A41" s="1" t="s">
        <v>268</v>
      </c>
      <c r="B41" s="167">
        <v>417</v>
      </c>
      <c r="C41" s="167">
        <v>409</v>
      </c>
      <c r="F41" s="1">
        <v>41732307</v>
      </c>
      <c r="G41" s="1">
        <v>40853401</v>
      </c>
    </row>
    <row r="42" spans="1:7">
      <c r="A42" s="1" t="s">
        <v>269</v>
      </c>
      <c r="B42" s="167">
        <v>405</v>
      </c>
      <c r="C42" s="167">
        <v>393</v>
      </c>
      <c r="F42" s="1">
        <v>40495090</v>
      </c>
      <c r="G42" s="1">
        <v>39326550</v>
      </c>
    </row>
    <row r="43" spans="1:7">
      <c r="A43" s="1" t="s">
        <v>270</v>
      </c>
      <c r="B43" s="167">
        <v>407</v>
      </c>
      <c r="C43" s="167">
        <v>396</v>
      </c>
      <c r="F43" s="1">
        <v>40717176</v>
      </c>
      <c r="G43" s="1">
        <v>39636521</v>
      </c>
    </row>
    <row r="44" spans="1:7">
      <c r="A44" s="1" t="s">
        <v>271</v>
      </c>
      <c r="B44" s="167">
        <v>418</v>
      </c>
      <c r="C44" s="167">
        <v>404</v>
      </c>
    </row>
  </sheetData>
  <mergeCells count="1">
    <mergeCell ref="A1:H1"/>
  </mergeCells>
  <phoneticPr fontId="3"/>
  <printOptions horizontalCentered="1"/>
  <pageMargins left="0.70866141732283472" right="0.70866141732283472" top="2.7559055118110236" bottom="0.98425196850393704" header="1.9685039370078741" footer="0.51181102362204722"/>
  <pageSetup paperSize="9" scale="90" orientation="portrait" r:id="rId1"/>
  <headerFooter alignWithMargins="0">
    <oddHeader>&amp;C&amp;"ＭＳ Ｐ明朝,標準"&amp;24〔　1　2　〕　　　財　　　政</oddHead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8"/>
  <sheetViews>
    <sheetView zoomScaleNormal="100" workbookViewId="0">
      <selection activeCell="K13" sqref="K13"/>
    </sheetView>
  </sheetViews>
  <sheetFormatPr defaultRowHeight="13.2"/>
  <cols>
    <col min="1" max="1" width="1" style="1" customWidth="1"/>
    <col min="2" max="2" width="8.88671875" style="1"/>
    <col min="3" max="3" width="12.33203125" style="1" customWidth="1"/>
    <col min="4" max="4" width="9.33203125" style="1" bestFit="1" customWidth="1"/>
    <col min="5" max="5" width="8.88671875" style="1"/>
    <col min="6" max="6" width="9.44140625" style="1" bestFit="1" customWidth="1"/>
    <col min="7" max="7" width="8.88671875" style="1"/>
    <col min="8" max="9" width="11.6640625" style="1" customWidth="1"/>
    <col min="10" max="10" width="11.109375" style="1" bestFit="1" customWidth="1"/>
    <col min="11" max="11" width="10.21875" style="1" bestFit="1" customWidth="1"/>
    <col min="12" max="12" width="9.88671875" style="1" bestFit="1" customWidth="1"/>
    <col min="13" max="256" width="8.88671875" style="1"/>
    <col min="257" max="257" width="1" style="1" customWidth="1"/>
    <col min="258" max="258" width="8.88671875" style="1"/>
    <col min="259" max="259" width="12.33203125" style="1" customWidth="1"/>
    <col min="260" max="260" width="9.33203125" style="1" bestFit="1" customWidth="1"/>
    <col min="261" max="261" width="8.88671875" style="1"/>
    <col min="262" max="262" width="9.44140625" style="1" bestFit="1" customWidth="1"/>
    <col min="263" max="263" width="8.88671875" style="1"/>
    <col min="264" max="265" width="11.6640625" style="1" customWidth="1"/>
    <col min="266" max="266" width="11.109375" style="1" bestFit="1" customWidth="1"/>
    <col min="267" max="267" width="10.21875" style="1" bestFit="1" customWidth="1"/>
    <col min="268" max="268" width="9.88671875" style="1" bestFit="1" customWidth="1"/>
    <col min="269" max="512" width="8.88671875" style="1"/>
    <col min="513" max="513" width="1" style="1" customWidth="1"/>
    <col min="514" max="514" width="8.88671875" style="1"/>
    <col min="515" max="515" width="12.33203125" style="1" customWidth="1"/>
    <col min="516" max="516" width="9.33203125" style="1" bestFit="1" customWidth="1"/>
    <col min="517" max="517" width="8.88671875" style="1"/>
    <col min="518" max="518" width="9.44140625" style="1" bestFit="1" customWidth="1"/>
    <col min="519" max="519" width="8.88671875" style="1"/>
    <col min="520" max="521" width="11.6640625" style="1" customWidth="1"/>
    <col min="522" max="522" width="11.109375" style="1" bestFit="1" customWidth="1"/>
    <col min="523" max="523" width="10.21875" style="1" bestFit="1" customWidth="1"/>
    <col min="524" max="524" width="9.88671875" style="1" bestFit="1" customWidth="1"/>
    <col min="525" max="768" width="8.88671875" style="1"/>
    <col min="769" max="769" width="1" style="1" customWidth="1"/>
    <col min="770" max="770" width="8.88671875" style="1"/>
    <col min="771" max="771" width="12.33203125" style="1" customWidth="1"/>
    <col min="772" max="772" width="9.33203125" style="1" bestFit="1" customWidth="1"/>
    <col min="773" max="773" width="8.88671875" style="1"/>
    <col min="774" max="774" width="9.44140625" style="1" bestFit="1" customWidth="1"/>
    <col min="775" max="775" width="8.88671875" style="1"/>
    <col min="776" max="777" width="11.6640625" style="1" customWidth="1"/>
    <col min="778" max="778" width="11.109375" style="1" bestFit="1" customWidth="1"/>
    <col min="779" max="779" width="10.21875" style="1" bestFit="1" customWidth="1"/>
    <col min="780" max="780" width="9.88671875" style="1" bestFit="1" customWidth="1"/>
    <col min="781" max="1024" width="8.88671875" style="1"/>
    <col min="1025" max="1025" width="1" style="1" customWidth="1"/>
    <col min="1026" max="1026" width="8.88671875" style="1"/>
    <col min="1027" max="1027" width="12.33203125" style="1" customWidth="1"/>
    <col min="1028" max="1028" width="9.33203125" style="1" bestFit="1" customWidth="1"/>
    <col min="1029" max="1029" width="8.88671875" style="1"/>
    <col min="1030" max="1030" width="9.44140625" style="1" bestFit="1" customWidth="1"/>
    <col min="1031" max="1031" width="8.88671875" style="1"/>
    <col min="1032" max="1033" width="11.6640625" style="1" customWidth="1"/>
    <col min="1034" max="1034" width="11.109375" style="1" bestFit="1" customWidth="1"/>
    <col min="1035" max="1035" width="10.21875" style="1" bestFit="1" customWidth="1"/>
    <col min="1036" max="1036" width="9.88671875" style="1" bestFit="1" customWidth="1"/>
    <col min="1037" max="1280" width="8.88671875" style="1"/>
    <col min="1281" max="1281" width="1" style="1" customWidth="1"/>
    <col min="1282" max="1282" width="8.88671875" style="1"/>
    <col min="1283" max="1283" width="12.33203125" style="1" customWidth="1"/>
    <col min="1284" max="1284" width="9.33203125" style="1" bestFit="1" customWidth="1"/>
    <col min="1285" max="1285" width="8.88671875" style="1"/>
    <col min="1286" max="1286" width="9.44140625" style="1" bestFit="1" customWidth="1"/>
    <col min="1287" max="1287" width="8.88671875" style="1"/>
    <col min="1288" max="1289" width="11.6640625" style="1" customWidth="1"/>
    <col min="1290" max="1290" width="11.109375" style="1" bestFit="1" customWidth="1"/>
    <col min="1291" max="1291" width="10.21875" style="1" bestFit="1" customWidth="1"/>
    <col min="1292" max="1292" width="9.88671875" style="1" bestFit="1" customWidth="1"/>
    <col min="1293" max="1536" width="8.88671875" style="1"/>
    <col min="1537" max="1537" width="1" style="1" customWidth="1"/>
    <col min="1538" max="1538" width="8.88671875" style="1"/>
    <col min="1539" max="1539" width="12.33203125" style="1" customWidth="1"/>
    <col min="1540" max="1540" width="9.33203125" style="1" bestFit="1" customWidth="1"/>
    <col min="1541" max="1541" width="8.88671875" style="1"/>
    <col min="1542" max="1542" width="9.44140625" style="1" bestFit="1" customWidth="1"/>
    <col min="1543" max="1543" width="8.88671875" style="1"/>
    <col min="1544" max="1545" width="11.6640625" style="1" customWidth="1"/>
    <col min="1546" max="1546" width="11.109375" style="1" bestFit="1" customWidth="1"/>
    <col min="1547" max="1547" width="10.21875" style="1" bestFit="1" customWidth="1"/>
    <col min="1548" max="1548" width="9.88671875" style="1" bestFit="1" customWidth="1"/>
    <col min="1549" max="1792" width="8.88671875" style="1"/>
    <col min="1793" max="1793" width="1" style="1" customWidth="1"/>
    <col min="1794" max="1794" width="8.88671875" style="1"/>
    <col min="1795" max="1795" width="12.33203125" style="1" customWidth="1"/>
    <col min="1796" max="1796" width="9.33203125" style="1" bestFit="1" customWidth="1"/>
    <col min="1797" max="1797" width="8.88671875" style="1"/>
    <col min="1798" max="1798" width="9.44140625" style="1" bestFit="1" customWidth="1"/>
    <col min="1799" max="1799" width="8.88671875" style="1"/>
    <col min="1800" max="1801" width="11.6640625" style="1" customWidth="1"/>
    <col min="1802" max="1802" width="11.109375" style="1" bestFit="1" customWidth="1"/>
    <col min="1803" max="1803" width="10.21875" style="1" bestFit="1" customWidth="1"/>
    <col min="1804" max="1804" width="9.88671875" style="1" bestFit="1" customWidth="1"/>
    <col min="1805" max="2048" width="8.88671875" style="1"/>
    <col min="2049" max="2049" width="1" style="1" customWidth="1"/>
    <col min="2050" max="2050" width="8.88671875" style="1"/>
    <col min="2051" max="2051" width="12.33203125" style="1" customWidth="1"/>
    <col min="2052" max="2052" width="9.33203125" style="1" bestFit="1" customWidth="1"/>
    <col min="2053" max="2053" width="8.88671875" style="1"/>
    <col min="2054" max="2054" width="9.44140625" style="1" bestFit="1" customWidth="1"/>
    <col min="2055" max="2055" width="8.88671875" style="1"/>
    <col min="2056" max="2057" width="11.6640625" style="1" customWidth="1"/>
    <col min="2058" max="2058" width="11.109375" style="1" bestFit="1" customWidth="1"/>
    <col min="2059" max="2059" width="10.21875" style="1" bestFit="1" customWidth="1"/>
    <col min="2060" max="2060" width="9.88671875" style="1" bestFit="1" customWidth="1"/>
    <col min="2061" max="2304" width="8.88671875" style="1"/>
    <col min="2305" max="2305" width="1" style="1" customWidth="1"/>
    <col min="2306" max="2306" width="8.88671875" style="1"/>
    <col min="2307" max="2307" width="12.33203125" style="1" customWidth="1"/>
    <col min="2308" max="2308" width="9.33203125" style="1" bestFit="1" customWidth="1"/>
    <col min="2309" max="2309" width="8.88671875" style="1"/>
    <col min="2310" max="2310" width="9.44140625" style="1" bestFit="1" customWidth="1"/>
    <col min="2311" max="2311" width="8.88671875" style="1"/>
    <col min="2312" max="2313" width="11.6640625" style="1" customWidth="1"/>
    <col min="2314" max="2314" width="11.109375" style="1" bestFit="1" customWidth="1"/>
    <col min="2315" max="2315" width="10.21875" style="1" bestFit="1" customWidth="1"/>
    <col min="2316" max="2316" width="9.88671875" style="1" bestFit="1" customWidth="1"/>
    <col min="2317" max="2560" width="8.88671875" style="1"/>
    <col min="2561" max="2561" width="1" style="1" customWidth="1"/>
    <col min="2562" max="2562" width="8.88671875" style="1"/>
    <col min="2563" max="2563" width="12.33203125" style="1" customWidth="1"/>
    <col min="2564" max="2564" width="9.33203125" style="1" bestFit="1" customWidth="1"/>
    <col min="2565" max="2565" width="8.88671875" style="1"/>
    <col min="2566" max="2566" width="9.44140625" style="1" bestFit="1" customWidth="1"/>
    <col min="2567" max="2567" width="8.88671875" style="1"/>
    <col min="2568" max="2569" width="11.6640625" style="1" customWidth="1"/>
    <col min="2570" max="2570" width="11.109375" style="1" bestFit="1" customWidth="1"/>
    <col min="2571" max="2571" width="10.21875" style="1" bestFit="1" customWidth="1"/>
    <col min="2572" max="2572" width="9.88671875" style="1" bestFit="1" customWidth="1"/>
    <col min="2573" max="2816" width="8.88671875" style="1"/>
    <col min="2817" max="2817" width="1" style="1" customWidth="1"/>
    <col min="2818" max="2818" width="8.88671875" style="1"/>
    <col min="2819" max="2819" width="12.33203125" style="1" customWidth="1"/>
    <col min="2820" max="2820" width="9.33203125" style="1" bestFit="1" customWidth="1"/>
    <col min="2821" max="2821" width="8.88671875" style="1"/>
    <col min="2822" max="2822" width="9.44140625" style="1" bestFit="1" customWidth="1"/>
    <col min="2823" max="2823" width="8.88671875" style="1"/>
    <col min="2824" max="2825" width="11.6640625" style="1" customWidth="1"/>
    <col min="2826" max="2826" width="11.109375" style="1" bestFit="1" customWidth="1"/>
    <col min="2827" max="2827" width="10.21875" style="1" bestFit="1" customWidth="1"/>
    <col min="2828" max="2828" width="9.88671875" style="1" bestFit="1" customWidth="1"/>
    <col min="2829" max="3072" width="8.88671875" style="1"/>
    <col min="3073" max="3073" width="1" style="1" customWidth="1"/>
    <col min="3074" max="3074" width="8.88671875" style="1"/>
    <col min="3075" max="3075" width="12.33203125" style="1" customWidth="1"/>
    <col min="3076" max="3076" width="9.33203125" style="1" bestFit="1" customWidth="1"/>
    <col min="3077" max="3077" width="8.88671875" style="1"/>
    <col min="3078" max="3078" width="9.44140625" style="1" bestFit="1" customWidth="1"/>
    <col min="3079" max="3079" width="8.88671875" style="1"/>
    <col min="3080" max="3081" width="11.6640625" style="1" customWidth="1"/>
    <col min="3082" max="3082" width="11.109375" style="1" bestFit="1" customWidth="1"/>
    <col min="3083" max="3083" width="10.21875" style="1" bestFit="1" customWidth="1"/>
    <col min="3084" max="3084" width="9.88671875" style="1" bestFit="1" customWidth="1"/>
    <col min="3085" max="3328" width="8.88671875" style="1"/>
    <col min="3329" max="3329" width="1" style="1" customWidth="1"/>
    <col min="3330" max="3330" width="8.88671875" style="1"/>
    <col min="3331" max="3331" width="12.33203125" style="1" customWidth="1"/>
    <col min="3332" max="3332" width="9.33203125" style="1" bestFit="1" customWidth="1"/>
    <col min="3333" max="3333" width="8.88671875" style="1"/>
    <col min="3334" max="3334" width="9.44140625" style="1" bestFit="1" customWidth="1"/>
    <col min="3335" max="3335" width="8.88671875" style="1"/>
    <col min="3336" max="3337" width="11.6640625" style="1" customWidth="1"/>
    <col min="3338" max="3338" width="11.109375" style="1" bestFit="1" customWidth="1"/>
    <col min="3339" max="3339" width="10.21875" style="1" bestFit="1" customWidth="1"/>
    <col min="3340" max="3340" width="9.88671875" style="1" bestFit="1" customWidth="1"/>
    <col min="3341" max="3584" width="8.88671875" style="1"/>
    <col min="3585" max="3585" width="1" style="1" customWidth="1"/>
    <col min="3586" max="3586" width="8.88671875" style="1"/>
    <col min="3587" max="3587" width="12.33203125" style="1" customWidth="1"/>
    <col min="3588" max="3588" width="9.33203125" style="1" bestFit="1" customWidth="1"/>
    <col min="3589" max="3589" width="8.88671875" style="1"/>
    <col min="3590" max="3590" width="9.44140625" style="1" bestFit="1" customWidth="1"/>
    <col min="3591" max="3591" width="8.88671875" style="1"/>
    <col min="3592" max="3593" width="11.6640625" style="1" customWidth="1"/>
    <col min="3594" max="3594" width="11.109375" style="1" bestFit="1" customWidth="1"/>
    <col min="3595" max="3595" width="10.21875" style="1" bestFit="1" customWidth="1"/>
    <col min="3596" max="3596" width="9.88671875" style="1" bestFit="1" customWidth="1"/>
    <col min="3597" max="3840" width="8.88671875" style="1"/>
    <col min="3841" max="3841" width="1" style="1" customWidth="1"/>
    <col min="3842" max="3842" width="8.88671875" style="1"/>
    <col min="3843" max="3843" width="12.33203125" style="1" customWidth="1"/>
    <col min="3844" max="3844" width="9.33203125" style="1" bestFit="1" customWidth="1"/>
    <col min="3845" max="3845" width="8.88671875" style="1"/>
    <col min="3846" max="3846" width="9.44140625" style="1" bestFit="1" customWidth="1"/>
    <col min="3847" max="3847" width="8.88671875" style="1"/>
    <col min="3848" max="3849" width="11.6640625" style="1" customWidth="1"/>
    <col min="3850" max="3850" width="11.109375" style="1" bestFit="1" customWidth="1"/>
    <col min="3851" max="3851" width="10.21875" style="1" bestFit="1" customWidth="1"/>
    <col min="3852" max="3852" width="9.88671875" style="1" bestFit="1" customWidth="1"/>
    <col min="3853" max="4096" width="8.88671875" style="1"/>
    <col min="4097" max="4097" width="1" style="1" customWidth="1"/>
    <col min="4098" max="4098" width="8.88671875" style="1"/>
    <col min="4099" max="4099" width="12.33203125" style="1" customWidth="1"/>
    <col min="4100" max="4100" width="9.33203125" style="1" bestFit="1" customWidth="1"/>
    <col min="4101" max="4101" width="8.88671875" style="1"/>
    <col min="4102" max="4102" width="9.44140625" style="1" bestFit="1" customWidth="1"/>
    <col min="4103" max="4103" width="8.88671875" style="1"/>
    <col min="4104" max="4105" width="11.6640625" style="1" customWidth="1"/>
    <col min="4106" max="4106" width="11.109375" style="1" bestFit="1" customWidth="1"/>
    <col min="4107" max="4107" width="10.21875" style="1" bestFit="1" customWidth="1"/>
    <col min="4108" max="4108" width="9.88671875" style="1" bestFit="1" customWidth="1"/>
    <col min="4109" max="4352" width="8.88671875" style="1"/>
    <col min="4353" max="4353" width="1" style="1" customWidth="1"/>
    <col min="4354" max="4354" width="8.88671875" style="1"/>
    <col min="4355" max="4355" width="12.33203125" style="1" customWidth="1"/>
    <col min="4356" max="4356" width="9.33203125" style="1" bestFit="1" customWidth="1"/>
    <col min="4357" max="4357" width="8.88671875" style="1"/>
    <col min="4358" max="4358" width="9.44140625" style="1" bestFit="1" customWidth="1"/>
    <col min="4359" max="4359" width="8.88671875" style="1"/>
    <col min="4360" max="4361" width="11.6640625" style="1" customWidth="1"/>
    <col min="4362" max="4362" width="11.109375" style="1" bestFit="1" customWidth="1"/>
    <col min="4363" max="4363" width="10.21875" style="1" bestFit="1" customWidth="1"/>
    <col min="4364" max="4364" width="9.88671875" style="1" bestFit="1" customWidth="1"/>
    <col min="4365" max="4608" width="8.88671875" style="1"/>
    <col min="4609" max="4609" width="1" style="1" customWidth="1"/>
    <col min="4610" max="4610" width="8.88671875" style="1"/>
    <col min="4611" max="4611" width="12.33203125" style="1" customWidth="1"/>
    <col min="4612" max="4612" width="9.33203125" style="1" bestFit="1" customWidth="1"/>
    <col min="4613" max="4613" width="8.88671875" style="1"/>
    <col min="4614" max="4614" width="9.44140625" style="1" bestFit="1" customWidth="1"/>
    <col min="4615" max="4615" width="8.88671875" style="1"/>
    <col min="4616" max="4617" width="11.6640625" style="1" customWidth="1"/>
    <col min="4618" max="4618" width="11.109375" style="1" bestFit="1" customWidth="1"/>
    <col min="4619" max="4619" width="10.21875" style="1" bestFit="1" customWidth="1"/>
    <col min="4620" max="4620" width="9.88671875" style="1" bestFit="1" customWidth="1"/>
    <col min="4621" max="4864" width="8.88671875" style="1"/>
    <col min="4865" max="4865" width="1" style="1" customWidth="1"/>
    <col min="4866" max="4866" width="8.88671875" style="1"/>
    <col min="4867" max="4867" width="12.33203125" style="1" customWidth="1"/>
    <col min="4868" max="4868" width="9.33203125" style="1" bestFit="1" customWidth="1"/>
    <col min="4869" max="4869" width="8.88671875" style="1"/>
    <col min="4870" max="4870" width="9.44140625" style="1" bestFit="1" customWidth="1"/>
    <col min="4871" max="4871" width="8.88671875" style="1"/>
    <col min="4872" max="4873" width="11.6640625" style="1" customWidth="1"/>
    <col min="4874" max="4874" width="11.109375" style="1" bestFit="1" customWidth="1"/>
    <col min="4875" max="4875" width="10.21875" style="1" bestFit="1" customWidth="1"/>
    <col min="4876" max="4876" width="9.88671875" style="1" bestFit="1" customWidth="1"/>
    <col min="4877" max="5120" width="8.88671875" style="1"/>
    <col min="5121" max="5121" width="1" style="1" customWidth="1"/>
    <col min="5122" max="5122" width="8.88671875" style="1"/>
    <col min="5123" max="5123" width="12.33203125" style="1" customWidth="1"/>
    <col min="5124" max="5124" width="9.33203125" style="1" bestFit="1" customWidth="1"/>
    <col min="5125" max="5125" width="8.88671875" style="1"/>
    <col min="5126" max="5126" width="9.44140625" style="1" bestFit="1" customWidth="1"/>
    <col min="5127" max="5127" width="8.88671875" style="1"/>
    <col min="5128" max="5129" width="11.6640625" style="1" customWidth="1"/>
    <col min="5130" max="5130" width="11.109375" style="1" bestFit="1" customWidth="1"/>
    <col min="5131" max="5131" width="10.21875" style="1" bestFit="1" customWidth="1"/>
    <col min="5132" max="5132" width="9.88671875" style="1" bestFit="1" customWidth="1"/>
    <col min="5133" max="5376" width="8.88671875" style="1"/>
    <col min="5377" max="5377" width="1" style="1" customWidth="1"/>
    <col min="5378" max="5378" width="8.88671875" style="1"/>
    <col min="5379" max="5379" width="12.33203125" style="1" customWidth="1"/>
    <col min="5380" max="5380" width="9.33203125" style="1" bestFit="1" customWidth="1"/>
    <col min="5381" max="5381" width="8.88671875" style="1"/>
    <col min="5382" max="5382" width="9.44140625" style="1" bestFit="1" customWidth="1"/>
    <col min="5383" max="5383" width="8.88671875" style="1"/>
    <col min="5384" max="5385" width="11.6640625" style="1" customWidth="1"/>
    <col min="5386" max="5386" width="11.109375" style="1" bestFit="1" customWidth="1"/>
    <col min="5387" max="5387" width="10.21875" style="1" bestFit="1" customWidth="1"/>
    <col min="5388" max="5388" width="9.88671875" style="1" bestFit="1" customWidth="1"/>
    <col min="5389" max="5632" width="8.88671875" style="1"/>
    <col min="5633" max="5633" width="1" style="1" customWidth="1"/>
    <col min="5634" max="5634" width="8.88671875" style="1"/>
    <col min="5635" max="5635" width="12.33203125" style="1" customWidth="1"/>
    <col min="5636" max="5636" width="9.33203125" style="1" bestFit="1" customWidth="1"/>
    <col min="5637" max="5637" width="8.88671875" style="1"/>
    <col min="5638" max="5638" width="9.44140625" style="1" bestFit="1" customWidth="1"/>
    <col min="5639" max="5639" width="8.88671875" style="1"/>
    <col min="5640" max="5641" width="11.6640625" style="1" customWidth="1"/>
    <col min="5642" max="5642" width="11.109375" style="1" bestFit="1" customWidth="1"/>
    <col min="5643" max="5643" width="10.21875" style="1" bestFit="1" customWidth="1"/>
    <col min="5644" max="5644" width="9.88671875" style="1" bestFit="1" customWidth="1"/>
    <col min="5645" max="5888" width="8.88671875" style="1"/>
    <col min="5889" max="5889" width="1" style="1" customWidth="1"/>
    <col min="5890" max="5890" width="8.88671875" style="1"/>
    <col min="5891" max="5891" width="12.33203125" style="1" customWidth="1"/>
    <col min="5892" max="5892" width="9.33203125" style="1" bestFit="1" customWidth="1"/>
    <col min="5893" max="5893" width="8.88671875" style="1"/>
    <col min="5894" max="5894" width="9.44140625" style="1" bestFit="1" customWidth="1"/>
    <col min="5895" max="5895" width="8.88671875" style="1"/>
    <col min="5896" max="5897" width="11.6640625" style="1" customWidth="1"/>
    <col min="5898" max="5898" width="11.109375" style="1" bestFit="1" customWidth="1"/>
    <col min="5899" max="5899" width="10.21875" style="1" bestFit="1" customWidth="1"/>
    <col min="5900" max="5900" width="9.88671875" style="1" bestFit="1" customWidth="1"/>
    <col min="5901" max="6144" width="8.88671875" style="1"/>
    <col min="6145" max="6145" width="1" style="1" customWidth="1"/>
    <col min="6146" max="6146" width="8.88671875" style="1"/>
    <col min="6147" max="6147" width="12.33203125" style="1" customWidth="1"/>
    <col min="6148" max="6148" width="9.33203125" style="1" bestFit="1" customWidth="1"/>
    <col min="6149" max="6149" width="8.88671875" style="1"/>
    <col min="6150" max="6150" width="9.44140625" style="1" bestFit="1" customWidth="1"/>
    <col min="6151" max="6151" width="8.88671875" style="1"/>
    <col min="6152" max="6153" width="11.6640625" style="1" customWidth="1"/>
    <col min="6154" max="6154" width="11.109375" style="1" bestFit="1" customWidth="1"/>
    <col min="6155" max="6155" width="10.21875" style="1" bestFit="1" customWidth="1"/>
    <col min="6156" max="6156" width="9.88671875" style="1" bestFit="1" customWidth="1"/>
    <col min="6157" max="6400" width="8.88671875" style="1"/>
    <col min="6401" max="6401" width="1" style="1" customWidth="1"/>
    <col min="6402" max="6402" width="8.88671875" style="1"/>
    <col min="6403" max="6403" width="12.33203125" style="1" customWidth="1"/>
    <col min="6404" max="6404" width="9.33203125" style="1" bestFit="1" customWidth="1"/>
    <col min="6405" max="6405" width="8.88671875" style="1"/>
    <col min="6406" max="6406" width="9.44140625" style="1" bestFit="1" customWidth="1"/>
    <col min="6407" max="6407" width="8.88671875" style="1"/>
    <col min="6408" max="6409" width="11.6640625" style="1" customWidth="1"/>
    <col min="6410" max="6410" width="11.109375" style="1" bestFit="1" customWidth="1"/>
    <col min="6411" max="6411" width="10.21875" style="1" bestFit="1" customWidth="1"/>
    <col min="6412" max="6412" width="9.88671875" style="1" bestFit="1" customWidth="1"/>
    <col min="6413" max="6656" width="8.88671875" style="1"/>
    <col min="6657" max="6657" width="1" style="1" customWidth="1"/>
    <col min="6658" max="6658" width="8.88671875" style="1"/>
    <col min="6659" max="6659" width="12.33203125" style="1" customWidth="1"/>
    <col min="6660" max="6660" width="9.33203125" style="1" bestFit="1" customWidth="1"/>
    <col min="6661" max="6661" width="8.88671875" style="1"/>
    <col min="6662" max="6662" width="9.44140625" style="1" bestFit="1" customWidth="1"/>
    <col min="6663" max="6663" width="8.88671875" style="1"/>
    <col min="6664" max="6665" width="11.6640625" style="1" customWidth="1"/>
    <col min="6666" max="6666" width="11.109375" style="1" bestFit="1" customWidth="1"/>
    <col min="6667" max="6667" width="10.21875" style="1" bestFit="1" customWidth="1"/>
    <col min="6668" max="6668" width="9.88671875" style="1" bestFit="1" customWidth="1"/>
    <col min="6669" max="6912" width="8.88671875" style="1"/>
    <col min="6913" max="6913" width="1" style="1" customWidth="1"/>
    <col min="6914" max="6914" width="8.88671875" style="1"/>
    <col min="6915" max="6915" width="12.33203125" style="1" customWidth="1"/>
    <col min="6916" max="6916" width="9.33203125" style="1" bestFit="1" customWidth="1"/>
    <col min="6917" max="6917" width="8.88671875" style="1"/>
    <col min="6918" max="6918" width="9.44140625" style="1" bestFit="1" customWidth="1"/>
    <col min="6919" max="6919" width="8.88671875" style="1"/>
    <col min="6920" max="6921" width="11.6640625" style="1" customWidth="1"/>
    <col min="6922" max="6922" width="11.109375" style="1" bestFit="1" customWidth="1"/>
    <col min="6923" max="6923" width="10.21875" style="1" bestFit="1" customWidth="1"/>
    <col min="6924" max="6924" width="9.88671875" style="1" bestFit="1" customWidth="1"/>
    <col min="6925" max="7168" width="8.88671875" style="1"/>
    <col min="7169" max="7169" width="1" style="1" customWidth="1"/>
    <col min="7170" max="7170" width="8.88671875" style="1"/>
    <col min="7171" max="7171" width="12.33203125" style="1" customWidth="1"/>
    <col min="7172" max="7172" width="9.33203125" style="1" bestFit="1" customWidth="1"/>
    <col min="7173" max="7173" width="8.88671875" style="1"/>
    <col min="7174" max="7174" width="9.44140625" style="1" bestFit="1" customWidth="1"/>
    <col min="7175" max="7175" width="8.88671875" style="1"/>
    <col min="7176" max="7177" width="11.6640625" style="1" customWidth="1"/>
    <col min="7178" max="7178" width="11.109375" style="1" bestFit="1" customWidth="1"/>
    <col min="7179" max="7179" width="10.21875" style="1" bestFit="1" customWidth="1"/>
    <col min="7180" max="7180" width="9.88671875" style="1" bestFit="1" customWidth="1"/>
    <col min="7181" max="7424" width="8.88671875" style="1"/>
    <col min="7425" max="7425" width="1" style="1" customWidth="1"/>
    <col min="7426" max="7426" width="8.88671875" style="1"/>
    <col min="7427" max="7427" width="12.33203125" style="1" customWidth="1"/>
    <col min="7428" max="7428" width="9.33203125" style="1" bestFit="1" customWidth="1"/>
    <col min="7429" max="7429" width="8.88671875" style="1"/>
    <col min="7430" max="7430" width="9.44140625" style="1" bestFit="1" customWidth="1"/>
    <col min="7431" max="7431" width="8.88671875" style="1"/>
    <col min="7432" max="7433" width="11.6640625" style="1" customWidth="1"/>
    <col min="7434" max="7434" width="11.109375" style="1" bestFit="1" customWidth="1"/>
    <col min="7435" max="7435" width="10.21875" style="1" bestFit="1" customWidth="1"/>
    <col min="7436" max="7436" width="9.88671875" style="1" bestFit="1" customWidth="1"/>
    <col min="7437" max="7680" width="8.88671875" style="1"/>
    <col min="7681" max="7681" width="1" style="1" customWidth="1"/>
    <col min="7682" max="7682" width="8.88671875" style="1"/>
    <col min="7683" max="7683" width="12.33203125" style="1" customWidth="1"/>
    <col min="7684" max="7684" width="9.33203125" style="1" bestFit="1" customWidth="1"/>
    <col min="7685" max="7685" width="8.88671875" style="1"/>
    <col min="7686" max="7686" width="9.44140625" style="1" bestFit="1" customWidth="1"/>
    <col min="7687" max="7687" width="8.88671875" style="1"/>
    <col min="7688" max="7689" width="11.6640625" style="1" customWidth="1"/>
    <col min="7690" max="7690" width="11.109375" style="1" bestFit="1" customWidth="1"/>
    <col min="7691" max="7691" width="10.21875" style="1" bestFit="1" customWidth="1"/>
    <col min="7692" max="7692" width="9.88671875" style="1" bestFit="1" customWidth="1"/>
    <col min="7693" max="7936" width="8.88671875" style="1"/>
    <col min="7937" max="7937" width="1" style="1" customWidth="1"/>
    <col min="7938" max="7938" width="8.88671875" style="1"/>
    <col min="7939" max="7939" width="12.33203125" style="1" customWidth="1"/>
    <col min="7940" max="7940" width="9.33203125" style="1" bestFit="1" customWidth="1"/>
    <col min="7941" max="7941" width="8.88671875" style="1"/>
    <col min="7942" max="7942" width="9.44140625" style="1" bestFit="1" customWidth="1"/>
    <col min="7943" max="7943" width="8.88671875" style="1"/>
    <col min="7944" max="7945" width="11.6640625" style="1" customWidth="1"/>
    <col min="7946" max="7946" width="11.109375" style="1" bestFit="1" customWidth="1"/>
    <col min="7947" max="7947" width="10.21875" style="1" bestFit="1" customWidth="1"/>
    <col min="7948" max="7948" width="9.88671875" style="1" bestFit="1" customWidth="1"/>
    <col min="7949" max="8192" width="8.88671875" style="1"/>
    <col min="8193" max="8193" width="1" style="1" customWidth="1"/>
    <col min="8194" max="8194" width="8.88671875" style="1"/>
    <col min="8195" max="8195" width="12.33203125" style="1" customWidth="1"/>
    <col min="8196" max="8196" width="9.33203125" style="1" bestFit="1" customWidth="1"/>
    <col min="8197" max="8197" width="8.88671875" style="1"/>
    <col min="8198" max="8198" width="9.44140625" style="1" bestFit="1" customWidth="1"/>
    <col min="8199" max="8199" width="8.88671875" style="1"/>
    <col min="8200" max="8201" width="11.6640625" style="1" customWidth="1"/>
    <col min="8202" max="8202" width="11.109375" style="1" bestFit="1" customWidth="1"/>
    <col min="8203" max="8203" width="10.21875" style="1" bestFit="1" customWidth="1"/>
    <col min="8204" max="8204" width="9.88671875" style="1" bestFit="1" customWidth="1"/>
    <col min="8205" max="8448" width="8.88671875" style="1"/>
    <col min="8449" max="8449" width="1" style="1" customWidth="1"/>
    <col min="8450" max="8450" width="8.88671875" style="1"/>
    <col min="8451" max="8451" width="12.33203125" style="1" customWidth="1"/>
    <col min="8452" max="8452" width="9.33203125" style="1" bestFit="1" customWidth="1"/>
    <col min="8453" max="8453" width="8.88671875" style="1"/>
    <col min="8454" max="8454" width="9.44140625" style="1" bestFit="1" customWidth="1"/>
    <col min="8455" max="8455" width="8.88671875" style="1"/>
    <col min="8456" max="8457" width="11.6640625" style="1" customWidth="1"/>
    <col min="8458" max="8458" width="11.109375" style="1" bestFit="1" customWidth="1"/>
    <col min="8459" max="8459" width="10.21875" style="1" bestFit="1" customWidth="1"/>
    <col min="8460" max="8460" width="9.88671875" style="1" bestFit="1" customWidth="1"/>
    <col min="8461" max="8704" width="8.88671875" style="1"/>
    <col min="8705" max="8705" width="1" style="1" customWidth="1"/>
    <col min="8706" max="8706" width="8.88671875" style="1"/>
    <col min="8707" max="8707" width="12.33203125" style="1" customWidth="1"/>
    <col min="8708" max="8708" width="9.33203125" style="1" bestFit="1" customWidth="1"/>
    <col min="8709" max="8709" width="8.88671875" style="1"/>
    <col min="8710" max="8710" width="9.44140625" style="1" bestFit="1" customWidth="1"/>
    <col min="8711" max="8711" width="8.88671875" style="1"/>
    <col min="8712" max="8713" width="11.6640625" style="1" customWidth="1"/>
    <col min="8714" max="8714" width="11.109375" style="1" bestFit="1" customWidth="1"/>
    <col min="8715" max="8715" width="10.21875" style="1" bestFit="1" customWidth="1"/>
    <col min="8716" max="8716" width="9.88671875" style="1" bestFit="1" customWidth="1"/>
    <col min="8717" max="8960" width="8.88671875" style="1"/>
    <col min="8961" max="8961" width="1" style="1" customWidth="1"/>
    <col min="8962" max="8962" width="8.88671875" style="1"/>
    <col min="8963" max="8963" width="12.33203125" style="1" customWidth="1"/>
    <col min="8964" max="8964" width="9.33203125" style="1" bestFit="1" customWidth="1"/>
    <col min="8965" max="8965" width="8.88671875" style="1"/>
    <col min="8966" max="8966" width="9.44140625" style="1" bestFit="1" customWidth="1"/>
    <col min="8967" max="8967" width="8.88671875" style="1"/>
    <col min="8968" max="8969" width="11.6640625" style="1" customWidth="1"/>
    <col min="8970" max="8970" width="11.109375" style="1" bestFit="1" customWidth="1"/>
    <col min="8971" max="8971" width="10.21875" style="1" bestFit="1" customWidth="1"/>
    <col min="8972" max="8972" width="9.88671875" style="1" bestFit="1" customWidth="1"/>
    <col min="8973" max="9216" width="8.88671875" style="1"/>
    <col min="9217" max="9217" width="1" style="1" customWidth="1"/>
    <col min="9218" max="9218" width="8.88671875" style="1"/>
    <col min="9219" max="9219" width="12.33203125" style="1" customWidth="1"/>
    <col min="9220" max="9220" width="9.33203125" style="1" bestFit="1" customWidth="1"/>
    <col min="9221" max="9221" width="8.88671875" style="1"/>
    <col min="9222" max="9222" width="9.44140625" style="1" bestFit="1" customWidth="1"/>
    <col min="9223" max="9223" width="8.88671875" style="1"/>
    <col min="9224" max="9225" width="11.6640625" style="1" customWidth="1"/>
    <col min="9226" max="9226" width="11.109375" style="1" bestFit="1" customWidth="1"/>
    <col min="9227" max="9227" width="10.21875" style="1" bestFit="1" customWidth="1"/>
    <col min="9228" max="9228" width="9.88671875" style="1" bestFit="1" customWidth="1"/>
    <col min="9229" max="9472" width="8.88671875" style="1"/>
    <col min="9473" max="9473" width="1" style="1" customWidth="1"/>
    <col min="9474" max="9474" width="8.88671875" style="1"/>
    <col min="9475" max="9475" width="12.33203125" style="1" customWidth="1"/>
    <col min="9476" max="9476" width="9.33203125" style="1" bestFit="1" customWidth="1"/>
    <col min="9477" max="9477" width="8.88671875" style="1"/>
    <col min="9478" max="9478" width="9.44140625" style="1" bestFit="1" customWidth="1"/>
    <col min="9479" max="9479" width="8.88671875" style="1"/>
    <col min="9480" max="9481" width="11.6640625" style="1" customWidth="1"/>
    <col min="9482" max="9482" width="11.109375" style="1" bestFit="1" customWidth="1"/>
    <col min="9483" max="9483" width="10.21875" style="1" bestFit="1" customWidth="1"/>
    <col min="9484" max="9484" width="9.88671875" style="1" bestFit="1" customWidth="1"/>
    <col min="9485" max="9728" width="8.88671875" style="1"/>
    <col min="9729" max="9729" width="1" style="1" customWidth="1"/>
    <col min="9730" max="9730" width="8.88671875" style="1"/>
    <col min="9731" max="9731" width="12.33203125" style="1" customWidth="1"/>
    <col min="9732" max="9732" width="9.33203125" style="1" bestFit="1" customWidth="1"/>
    <col min="9733" max="9733" width="8.88671875" style="1"/>
    <col min="9734" max="9734" width="9.44140625" style="1" bestFit="1" customWidth="1"/>
    <col min="9735" max="9735" width="8.88671875" style="1"/>
    <col min="9736" max="9737" width="11.6640625" style="1" customWidth="1"/>
    <col min="9738" max="9738" width="11.109375" style="1" bestFit="1" customWidth="1"/>
    <col min="9739" max="9739" width="10.21875" style="1" bestFit="1" customWidth="1"/>
    <col min="9740" max="9740" width="9.88671875" style="1" bestFit="1" customWidth="1"/>
    <col min="9741" max="9984" width="8.88671875" style="1"/>
    <col min="9985" max="9985" width="1" style="1" customWidth="1"/>
    <col min="9986" max="9986" width="8.88671875" style="1"/>
    <col min="9987" max="9987" width="12.33203125" style="1" customWidth="1"/>
    <col min="9988" max="9988" width="9.33203125" style="1" bestFit="1" customWidth="1"/>
    <col min="9989" max="9989" width="8.88671875" style="1"/>
    <col min="9990" max="9990" width="9.44140625" style="1" bestFit="1" customWidth="1"/>
    <col min="9991" max="9991" width="8.88671875" style="1"/>
    <col min="9992" max="9993" width="11.6640625" style="1" customWidth="1"/>
    <col min="9994" max="9994" width="11.109375" style="1" bestFit="1" customWidth="1"/>
    <col min="9995" max="9995" width="10.21875" style="1" bestFit="1" customWidth="1"/>
    <col min="9996" max="9996" width="9.88671875" style="1" bestFit="1" customWidth="1"/>
    <col min="9997" max="10240" width="8.88671875" style="1"/>
    <col min="10241" max="10241" width="1" style="1" customWidth="1"/>
    <col min="10242" max="10242" width="8.88671875" style="1"/>
    <col min="10243" max="10243" width="12.33203125" style="1" customWidth="1"/>
    <col min="10244" max="10244" width="9.33203125" style="1" bestFit="1" customWidth="1"/>
    <col min="10245" max="10245" width="8.88671875" style="1"/>
    <col min="10246" max="10246" width="9.44140625" style="1" bestFit="1" customWidth="1"/>
    <col min="10247" max="10247" width="8.88671875" style="1"/>
    <col min="10248" max="10249" width="11.6640625" style="1" customWidth="1"/>
    <col min="10250" max="10250" width="11.109375" style="1" bestFit="1" customWidth="1"/>
    <col min="10251" max="10251" width="10.21875" style="1" bestFit="1" customWidth="1"/>
    <col min="10252" max="10252" width="9.88671875" style="1" bestFit="1" customWidth="1"/>
    <col min="10253" max="10496" width="8.88671875" style="1"/>
    <col min="10497" max="10497" width="1" style="1" customWidth="1"/>
    <col min="10498" max="10498" width="8.88671875" style="1"/>
    <col min="10499" max="10499" width="12.33203125" style="1" customWidth="1"/>
    <col min="10500" max="10500" width="9.33203125" style="1" bestFit="1" customWidth="1"/>
    <col min="10501" max="10501" width="8.88671875" style="1"/>
    <col min="10502" max="10502" width="9.44140625" style="1" bestFit="1" customWidth="1"/>
    <col min="10503" max="10503" width="8.88671875" style="1"/>
    <col min="10504" max="10505" width="11.6640625" style="1" customWidth="1"/>
    <col min="10506" max="10506" width="11.109375" style="1" bestFit="1" customWidth="1"/>
    <col min="10507" max="10507" width="10.21875" style="1" bestFit="1" customWidth="1"/>
    <col min="10508" max="10508" width="9.88671875" style="1" bestFit="1" customWidth="1"/>
    <col min="10509" max="10752" width="8.88671875" style="1"/>
    <col min="10753" max="10753" width="1" style="1" customWidth="1"/>
    <col min="10754" max="10754" width="8.88671875" style="1"/>
    <col min="10755" max="10755" width="12.33203125" style="1" customWidth="1"/>
    <col min="10756" max="10756" width="9.33203125" style="1" bestFit="1" customWidth="1"/>
    <col min="10757" max="10757" width="8.88671875" style="1"/>
    <col min="10758" max="10758" width="9.44140625" style="1" bestFit="1" customWidth="1"/>
    <col min="10759" max="10759" width="8.88671875" style="1"/>
    <col min="10760" max="10761" width="11.6640625" style="1" customWidth="1"/>
    <col min="10762" max="10762" width="11.109375" style="1" bestFit="1" customWidth="1"/>
    <col min="10763" max="10763" width="10.21875" style="1" bestFit="1" customWidth="1"/>
    <col min="10764" max="10764" width="9.88671875" style="1" bestFit="1" customWidth="1"/>
    <col min="10765" max="11008" width="8.88671875" style="1"/>
    <col min="11009" max="11009" width="1" style="1" customWidth="1"/>
    <col min="11010" max="11010" width="8.88671875" style="1"/>
    <col min="11011" max="11011" width="12.33203125" style="1" customWidth="1"/>
    <col min="11012" max="11012" width="9.33203125" style="1" bestFit="1" customWidth="1"/>
    <col min="11013" max="11013" width="8.88671875" style="1"/>
    <col min="11014" max="11014" width="9.44140625" style="1" bestFit="1" customWidth="1"/>
    <col min="11015" max="11015" width="8.88671875" style="1"/>
    <col min="11016" max="11017" width="11.6640625" style="1" customWidth="1"/>
    <col min="11018" max="11018" width="11.109375" style="1" bestFit="1" customWidth="1"/>
    <col min="11019" max="11019" width="10.21875" style="1" bestFit="1" customWidth="1"/>
    <col min="11020" max="11020" width="9.88671875" style="1" bestFit="1" customWidth="1"/>
    <col min="11021" max="11264" width="8.88671875" style="1"/>
    <col min="11265" max="11265" width="1" style="1" customWidth="1"/>
    <col min="11266" max="11266" width="8.88671875" style="1"/>
    <col min="11267" max="11267" width="12.33203125" style="1" customWidth="1"/>
    <col min="11268" max="11268" width="9.33203125" style="1" bestFit="1" customWidth="1"/>
    <col min="11269" max="11269" width="8.88671875" style="1"/>
    <col min="11270" max="11270" width="9.44140625" style="1" bestFit="1" customWidth="1"/>
    <col min="11271" max="11271" width="8.88671875" style="1"/>
    <col min="11272" max="11273" width="11.6640625" style="1" customWidth="1"/>
    <col min="11274" max="11274" width="11.109375" style="1" bestFit="1" customWidth="1"/>
    <col min="11275" max="11275" width="10.21875" style="1" bestFit="1" customWidth="1"/>
    <col min="11276" max="11276" width="9.88671875" style="1" bestFit="1" customWidth="1"/>
    <col min="11277" max="11520" width="8.88671875" style="1"/>
    <col min="11521" max="11521" width="1" style="1" customWidth="1"/>
    <col min="11522" max="11522" width="8.88671875" style="1"/>
    <col min="11523" max="11523" width="12.33203125" style="1" customWidth="1"/>
    <col min="11524" max="11524" width="9.33203125" style="1" bestFit="1" customWidth="1"/>
    <col min="11525" max="11525" width="8.88671875" style="1"/>
    <col min="11526" max="11526" width="9.44140625" style="1" bestFit="1" customWidth="1"/>
    <col min="11527" max="11527" width="8.88671875" style="1"/>
    <col min="11528" max="11529" width="11.6640625" style="1" customWidth="1"/>
    <col min="11530" max="11530" width="11.109375" style="1" bestFit="1" customWidth="1"/>
    <col min="11531" max="11531" width="10.21875" style="1" bestFit="1" customWidth="1"/>
    <col min="11532" max="11532" width="9.88671875" style="1" bestFit="1" customWidth="1"/>
    <col min="11533" max="11776" width="8.88671875" style="1"/>
    <col min="11777" max="11777" width="1" style="1" customWidth="1"/>
    <col min="11778" max="11778" width="8.88671875" style="1"/>
    <col min="11779" max="11779" width="12.33203125" style="1" customWidth="1"/>
    <col min="11780" max="11780" width="9.33203125" style="1" bestFit="1" customWidth="1"/>
    <col min="11781" max="11781" width="8.88671875" style="1"/>
    <col min="11782" max="11782" width="9.44140625" style="1" bestFit="1" customWidth="1"/>
    <col min="11783" max="11783" width="8.88671875" style="1"/>
    <col min="11784" max="11785" width="11.6640625" style="1" customWidth="1"/>
    <col min="11786" max="11786" width="11.109375" style="1" bestFit="1" customWidth="1"/>
    <col min="11787" max="11787" width="10.21875" style="1" bestFit="1" customWidth="1"/>
    <col min="11788" max="11788" width="9.88671875" style="1" bestFit="1" customWidth="1"/>
    <col min="11789" max="12032" width="8.88671875" style="1"/>
    <col min="12033" max="12033" width="1" style="1" customWidth="1"/>
    <col min="12034" max="12034" width="8.88671875" style="1"/>
    <col min="12035" max="12035" width="12.33203125" style="1" customWidth="1"/>
    <col min="12036" max="12036" width="9.33203125" style="1" bestFit="1" customWidth="1"/>
    <col min="12037" max="12037" width="8.88671875" style="1"/>
    <col min="12038" max="12038" width="9.44140625" style="1" bestFit="1" customWidth="1"/>
    <col min="12039" max="12039" width="8.88671875" style="1"/>
    <col min="12040" max="12041" width="11.6640625" style="1" customWidth="1"/>
    <col min="12042" max="12042" width="11.109375" style="1" bestFit="1" customWidth="1"/>
    <col min="12043" max="12043" width="10.21875" style="1" bestFit="1" customWidth="1"/>
    <col min="12044" max="12044" width="9.88671875" style="1" bestFit="1" customWidth="1"/>
    <col min="12045" max="12288" width="8.88671875" style="1"/>
    <col min="12289" max="12289" width="1" style="1" customWidth="1"/>
    <col min="12290" max="12290" width="8.88671875" style="1"/>
    <col min="12291" max="12291" width="12.33203125" style="1" customWidth="1"/>
    <col min="12292" max="12292" width="9.33203125" style="1" bestFit="1" customWidth="1"/>
    <col min="12293" max="12293" width="8.88671875" style="1"/>
    <col min="12294" max="12294" width="9.44140625" style="1" bestFit="1" customWidth="1"/>
    <col min="12295" max="12295" width="8.88671875" style="1"/>
    <col min="12296" max="12297" width="11.6640625" style="1" customWidth="1"/>
    <col min="12298" max="12298" width="11.109375" style="1" bestFit="1" customWidth="1"/>
    <col min="12299" max="12299" width="10.21875" style="1" bestFit="1" customWidth="1"/>
    <col min="12300" max="12300" width="9.88671875" style="1" bestFit="1" customWidth="1"/>
    <col min="12301" max="12544" width="8.88671875" style="1"/>
    <col min="12545" max="12545" width="1" style="1" customWidth="1"/>
    <col min="12546" max="12546" width="8.88671875" style="1"/>
    <col min="12547" max="12547" width="12.33203125" style="1" customWidth="1"/>
    <col min="12548" max="12548" width="9.33203125" style="1" bestFit="1" customWidth="1"/>
    <col min="12549" max="12549" width="8.88671875" style="1"/>
    <col min="12550" max="12550" width="9.44140625" style="1" bestFit="1" customWidth="1"/>
    <col min="12551" max="12551" width="8.88671875" style="1"/>
    <col min="12552" max="12553" width="11.6640625" style="1" customWidth="1"/>
    <col min="12554" max="12554" width="11.109375" style="1" bestFit="1" customWidth="1"/>
    <col min="12555" max="12555" width="10.21875" style="1" bestFit="1" customWidth="1"/>
    <col min="12556" max="12556" width="9.88671875" style="1" bestFit="1" customWidth="1"/>
    <col min="12557" max="12800" width="8.88671875" style="1"/>
    <col min="12801" max="12801" width="1" style="1" customWidth="1"/>
    <col min="12802" max="12802" width="8.88671875" style="1"/>
    <col min="12803" max="12803" width="12.33203125" style="1" customWidth="1"/>
    <col min="12804" max="12804" width="9.33203125" style="1" bestFit="1" customWidth="1"/>
    <col min="12805" max="12805" width="8.88671875" style="1"/>
    <col min="12806" max="12806" width="9.44140625" style="1" bestFit="1" customWidth="1"/>
    <col min="12807" max="12807" width="8.88671875" style="1"/>
    <col min="12808" max="12809" width="11.6640625" style="1" customWidth="1"/>
    <col min="12810" max="12810" width="11.109375" style="1" bestFit="1" customWidth="1"/>
    <col min="12811" max="12811" width="10.21875" style="1" bestFit="1" customWidth="1"/>
    <col min="12812" max="12812" width="9.88671875" style="1" bestFit="1" customWidth="1"/>
    <col min="12813" max="13056" width="8.88671875" style="1"/>
    <col min="13057" max="13057" width="1" style="1" customWidth="1"/>
    <col min="13058" max="13058" width="8.88671875" style="1"/>
    <col min="13059" max="13059" width="12.33203125" style="1" customWidth="1"/>
    <col min="13060" max="13060" width="9.33203125" style="1" bestFit="1" customWidth="1"/>
    <col min="13061" max="13061" width="8.88671875" style="1"/>
    <col min="13062" max="13062" width="9.44140625" style="1" bestFit="1" customWidth="1"/>
    <col min="13063" max="13063" width="8.88671875" style="1"/>
    <col min="13064" max="13065" width="11.6640625" style="1" customWidth="1"/>
    <col min="13066" max="13066" width="11.109375" style="1" bestFit="1" customWidth="1"/>
    <col min="13067" max="13067" width="10.21875" style="1" bestFit="1" customWidth="1"/>
    <col min="13068" max="13068" width="9.88671875" style="1" bestFit="1" customWidth="1"/>
    <col min="13069" max="13312" width="8.88671875" style="1"/>
    <col min="13313" max="13313" width="1" style="1" customWidth="1"/>
    <col min="13314" max="13314" width="8.88671875" style="1"/>
    <col min="13315" max="13315" width="12.33203125" style="1" customWidth="1"/>
    <col min="13316" max="13316" width="9.33203125" style="1" bestFit="1" customWidth="1"/>
    <col min="13317" max="13317" width="8.88671875" style="1"/>
    <col min="13318" max="13318" width="9.44140625" style="1" bestFit="1" customWidth="1"/>
    <col min="13319" max="13319" width="8.88671875" style="1"/>
    <col min="13320" max="13321" width="11.6640625" style="1" customWidth="1"/>
    <col min="13322" max="13322" width="11.109375" style="1" bestFit="1" customWidth="1"/>
    <col min="13323" max="13323" width="10.21875" style="1" bestFit="1" customWidth="1"/>
    <col min="13324" max="13324" width="9.88671875" style="1" bestFit="1" customWidth="1"/>
    <col min="13325" max="13568" width="8.88671875" style="1"/>
    <col min="13569" max="13569" width="1" style="1" customWidth="1"/>
    <col min="13570" max="13570" width="8.88671875" style="1"/>
    <col min="13571" max="13571" width="12.33203125" style="1" customWidth="1"/>
    <col min="13572" max="13572" width="9.33203125" style="1" bestFit="1" customWidth="1"/>
    <col min="13573" max="13573" width="8.88671875" style="1"/>
    <col min="13574" max="13574" width="9.44140625" style="1" bestFit="1" customWidth="1"/>
    <col min="13575" max="13575" width="8.88671875" style="1"/>
    <col min="13576" max="13577" width="11.6640625" style="1" customWidth="1"/>
    <col min="13578" max="13578" width="11.109375" style="1" bestFit="1" customWidth="1"/>
    <col min="13579" max="13579" width="10.21875" style="1" bestFit="1" customWidth="1"/>
    <col min="13580" max="13580" width="9.88671875" style="1" bestFit="1" customWidth="1"/>
    <col min="13581" max="13824" width="8.88671875" style="1"/>
    <col min="13825" max="13825" width="1" style="1" customWidth="1"/>
    <col min="13826" max="13826" width="8.88671875" style="1"/>
    <col min="13827" max="13827" width="12.33203125" style="1" customWidth="1"/>
    <col min="13828" max="13828" width="9.33203125" style="1" bestFit="1" customWidth="1"/>
    <col min="13829" max="13829" width="8.88671875" style="1"/>
    <col min="13830" max="13830" width="9.44140625" style="1" bestFit="1" customWidth="1"/>
    <col min="13831" max="13831" width="8.88671875" style="1"/>
    <col min="13832" max="13833" width="11.6640625" style="1" customWidth="1"/>
    <col min="13834" max="13834" width="11.109375" style="1" bestFit="1" customWidth="1"/>
    <col min="13835" max="13835" width="10.21875" style="1" bestFit="1" customWidth="1"/>
    <col min="13836" max="13836" width="9.88671875" style="1" bestFit="1" customWidth="1"/>
    <col min="13837" max="14080" width="8.88671875" style="1"/>
    <col min="14081" max="14081" width="1" style="1" customWidth="1"/>
    <col min="14082" max="14082" width="8.88671875" style="1"/>
    <col min="14083" max="14083" width="12.33203125" style="1" customWidth="1"/>
    <col min="14084" max="14084" width="9.33203125" style="1" bestFit="1" customWidth="1"/>
    <col min="14085" max="14085" width="8.88671875" style="1"/>
    <col min="14086" max="14086" width="9.44140625" style="1" bestFit="1" customWidth="1"/>
    <col min="14087" max="14087" width="8.88671875" style="1"/>
    <col min="14088" max="14089" width="11.6640625" style="1" customWidth="1"/>
    <col min="14090" max="14090" width="11.109375" style="1" bestFit="1" customWidth="1"/>
    <col min="14091" max="14091" width="10.21875" style="1" bestFit="1" customWidth="1"/>
    <col min="14092" max="14092" width="9.88671875" style="1" bestFit="1" customWidth="1"/>
    <col min="14093" max="14336" width="8.88671875" style="1"/>
    <col min="14337" max="14337" width="1" style="1" customWidth="1"/>
    <col min="14338" max="14338" width="8.88671875" style="1"/>
    <col min="14339" max="14339" width="12.33203125" style="1" customWidth="1"/>
    <col min="14340" max="14340" width="9.33203125" style="1" bestFit="1" customWidth="1"/>
    <col min="14341" max="14341" width="8.88671875" style="1"/>
    <col min="14342" max="14342" width="9.44140625" style="1" bestFit="1" customWidth="1"/>
    <col min="14343" max="14343" width="8.88671875" style="1"/>
    <col min="14344" max="14345" width="11.6640625" style="1" customWidth="1"/>
    <col min="14346" max="14346" width="11.109375" style="1" bestFit="1" customWidth="1"/>
    <col min="14347" max="14347" width="10.21875" style="1" bestFit="1" customWidth="1"/>
    <col min="14348" max="14348" width="9.88671875" style="1" bestFit="1" customWidth="1"/>
    <col min="14349" max="14592" width="8.88671875" style="1"/>
    <col min="14593" max="14593" width="1" style="1" customWidth="1"/>
    <col min="14594" max="14594" width="8.88671875" style="1"/>
    <col min="14595" max="14595" width="12.33203125" style="1" customWidth="1"/>
    <col min="14596" max="14596" width="9.33203125" style="1" bestFit="1" customWidth="1"/>
    <col min="14597" max="14597" width="8.88671875" style="1"/>
    <col min="14598" max="14598" width="9.44140625" style="1" bestFit="1" customWidth="1"/>
    <col min="14599" max="14599" width="8.88671875" style="1"/>
    <col min="14600" max="14601" width="11.6640625" style="1" customWidth="1"/>
    <col min="14602" max="14602" width="11.109375" style="1" bestFit="1" customWidth="1"/>
    <col min="14603" max="14603" width="10.21875" style="1" bestFit="1" customWidth="1"/>
    <col min="14604" max="14604" width="9.88671875" style="1" bestFit="1" customWidth="1"/>
    <col min="14605" max="14848" width="8.88671875" style="1"/>
    <col min="14849" max="14849" width="1" style="1" customWidth="1"/>
    <col min="14850" max="14850" width="8.88671875" style="1"/>
    <col min="14851" max="14851" width="12.33203125" style="1" customWidth="1"/>
    <col min="14852" max="14852" width="9.33203125" style="1" bestFit="1" customWidth="1"/>
    <col min="14853" max="14853" width="8.88671875" style="1"/>
    <col min="14854" max="14854" width="9.44140625" style="1" bestFit="1" customWidth="1"/>
    <col min="14855" max="14855" width="8.88671875" style="1"/>
    <col min="14856" max="14857" width="11.6640625" style="1" customWidth="1"/>
    <col min="14858" max="14858" width="11.109375" style="1" bestFit="1" customWidth="1"/>
    <col min="14859" max="14859" width="10.21875" style="1" bestFit="1" customWidth="1"/>
    <col min="14860" max="14860" width="9.88671875" style="1" bestFit="1" customWidth="1"/>
    <col min="14861" max="15104" width="8.88671875" style="1"/>
    <col min="15105" max="15105" width="1" style="1" customWidth="1"/>
    <col min="15106" max="15106" width="8.88671875" style="1"/>
    <col min="15107" max="15107" width="12.33203125" style="1" customWidth="1"/>
    <col min="15108" max="15108" width="9.33203125" style="1" bestFit="1" customWidth="1"/>
    <col min="15109" max="15109" width="8.88671875" style="1"/>
    <col min="15110" max="15110" width="9.44140625" style="1" bestFit="1" customWidth="1"/>
    <col min="15111" max="15111" width="8.88671875" style="1"/>
    <col min="15112" max="15113" width="11.6640625" style="1" customWidth="1"/>
    <col min="15114" max="15114" width="11.109375" style="1" bestFit="1" customWidth="1"/>
    <col min="15115" max="15115" width="10.21875" style="1" bestFit="1" customWidth="1"/>
    <col min="15116" max="15116" width="9.88671875" style="1" bestFit="1" customWidth="1"/>
    <col min="15117" max="15360" width="8.88671875" style="1"/>
    <col min="15361" max="15361" width="1" style="1" customWidth="1"/>
    <col min="15362" max="15362" width="8.88671875" style="1"/>
    <col min="15363" max="15363" width="12.33203125" style="1" customWidth="1"/>
    <col min="15364" max="15364" width="9.33203125" style="1" bestFit="1" customWidth="1"/>
    <col min="15365" max="15365" width="8.88671875" style="1"/>
    <col min="15366" max="15366" width="9.44140625" style="1" bestFit="1" customWidth="1"/>
    <col min="15367" max="15367" width="8.88671875" style="1"/>
    <col min="15368" max="15369" width="11.6640625" style="1" customWidth="1"/>
    <col min="15370" max="15370" width="11.109375" style="1" bestFit="1" customWidth="1"/>
    <col min="15371" max="15371" width="10.21875" style="1" bestFit="1" customWidth="1"/>
    <col min="15372" max="15372" width="9.88671875" style="1" bestFit="1" customWidth="1"/>
    <col min="15373" max="15616" width="8.88671875" style="1"/>
    <col min="15617" max="15617" width="1" style="1" customWidth="1"/>
    <col min="15618" max="15618" width="8.88671875" style="1"/>
    <col min="15619" max="15619" width="12.33203125" style="1" customWidth="1"/>
    <col min="15620" max="15620" width="9.33203125" style="1" bestFit="1" customWidth="1"/>
    <col min="15621" max="15621" width="8.88671875" style="1"/>
    <col min="15622" max="15622" width="9.44140625" style="1" bestFit="1" customWidth="1"/>
    <col min="15623" max="15623" width="8.88671875" style="1"/>
    <col min="15624" max="15625" width="11.6640625" style="1" customWidth="1"/>
    <col min="15626" max="15626" width="11.109375" style="1" bestFit="1" customWidth="1"/>
    <col min="15627" max="15627" width="10.21875" style="1" bestFit="1" customWidth="1"/>
    <col min="15628" max="15628" width="9.88671875" style="1" bestFit="1" customWidth="1"/>
    <col min="15629" max="15872" width="8.88671875" style="1"/>
    <col min="15873" max="15873" width="1" style="1" customWidth="1"/>
    <col min="15874" max="15874" width="8.88671875" style="1"/>
    <col min="15875" max="15875" width="12.33203125" style="1" customWidth="1"/>
    <col min="15876" max="15876" width="9.33203125" style="1" bestFit="1" customWidth="1"/>
    <col min="15877" max="15877" width="8.88671875" style="1"/>
    <col min="15878" max="15878" width="9.44140625" style="1" bestFit="1" customWidth="1"/>
    <col min="15879" max="15879" width="8.88671875" style="1"/>
    <col min="15880" max="15881" width="11.6640625" style="1" customWidth="1"/>
    <col min="15882" max="15882" width="11.109375" style="1" bestFit="1" customWidth="1"/>
    <col min="15883" max="15883" width="10.21875" style="1" bestFit="1" customWidth="1"/>
    <col min="15884" max="15884" width="9.88671875" style="1" bestFit="1" customWidth="1"/>
    <col min="15885" max="16128" width="8.88671875" style="1"/>
    <col min="16129" max="16129" width="1" style="1" customWidth="1"/>
    <col min="16130" max="16130" width="8.88671875" style="1"/>
    <col min="16131" max="16131" width="12.33203125" style="1" customWidth="1"/>
    <col min="16132" max="16132" width="9.33203125" style="1" bestFit="1" customWidth="1"/>
    <col min="16133" max="16133" width="8.88671875" style="1"/>
    <col min="16134" max="16134" width="9.44140625" style="1" bestFit="1" customWidth="1"/>
    <col min="16135" max="16135" width="8.88671875" style="1"/>
    <col min="16136" max="16137" width="11.6640625" style="1" customWidth="1"/>
    <col min="16138" max="16138" width="11.109375" style="1" bestFit="1" customWidth="1"/>
    <col min="16139" max="16139" width="10.21875" style="1" bestFit="1" customWidth="1"/>
    <col min="16140" max="16140" width="9.88671875" style="1" bestFit="1" customWidth="1"/>
    <col min="16141" max="16384" width="8.88671875" style="1"/>
  </cols>
  <sheetData>
    <row r="1" spans="1:11" s="20" customFormat="1" ht="40.200000000000003" customHeight="1">
      <c r="A1" s="402" t="s">
        <v>324</v>
      </c>
      <c r="B1" s="402"/>
      <c r="C1" s="402"/>
      <c r="D1" s="402"/>
      <c r="E1" s="402"/>
      <c r="F1" s="402"/>
      <c r="G1" s="402"/>
      <c r="H1" s="402"/>
      <c r="I1" s="402"/>
      <c r="J1" s="402"/>
      <c r="K1" s="168"/>
    </row>
    <row r="14" spans="1:11" ht="20.25" customHeight="1"/>
    <row r="59" spans="2:10">
      <c r="B59" s="3"/>
      <c r="C59" s="3"/>
      <c r="D59" s="94"/>
      <c r="F59" s="3"/>
      <c r="G59" s="3"/>
      <c r="H59" s="3"/>
      <c r="I59" s="3"/>
    </row>
    <row r="60" spans="2:10">
      <c r="B60" s="169"/>
      <c r="C60" s="170"/>
      <c r="D60" s="171"/>
      <c r="F60" s="169"/>
      <c r="G60" s="169"/>
      <c r="H60" s="172"/>
      <c r="I60" s="172"/>
      <c r="J60" s="24"/>
    </row>
    <row r="61" spans="2:10">
      <c r="B61" s="169"/>
      <c r="C61" s="170"/>
      <c r="D61" s="171"/>
      <c r="F61" s="169"/>
      <c r="G61" s="169"/>
      <c r="H61" s="172"/>
      <c r="I61" s="172"/>
      <c r="J61" s="24"/>
    </row>
    <row r="62" spans="2:10">
      <c r="B62" s="169"/>
      <c r="C62" s="170"/>
      <c r="D62" s="171"/>
      <c r="F62" s="169"/>
      <c r="G62" s="169"/>
      <c r="H62" s="172"/>
      <c r="I62" s="172"/>
      <c r="J62" s="24"/>
    </row>
    <row r="63" spans="2:10">
      <c r="B63" s="169"/>
      <c r="C63" s="170"/>
      <c r="D63" s="171"/>
      <c r="F63" s="169"/>
      <c r="G63" s="169"/>
      <c r="H63" s="172"/>
      <c r="I63" s="172"/>
      <c r="J63" s="24"/>
    </row>
    <row r="64" spans="2:10">
      <c r="B64" s="169"/>
      <c r="C64" s="170"/>
      <c r="D64" s="171"/>
      <c r="F64" s="169"/>
      <c r="G64" s="169"/>
      <c r="H64" s="172"/>
      <c r="I64" s="172"/>
      <c r="J64" s="24"/>
    </row>
    <row r="65" spans="2:13">
      <c r="B65" s="169"/>
      <c r="C65" s="170"/>
      <c r="D65" s="171"/>
      <c r="F65" s="169"/>
      <c r="G65" s="169"/>
      <c r="H65" s="172"/>
      <c r="I65" s="172"/>
      <c r="J65" s="24"/>
    </row>
    <row r="66" spans="2:13">
      <c r="B66" s="169"/>
      <c r="C66" s="170"/>
      <c r="D66" s="171"/>
      <c r="F66" s="169"/>
      <c r="G66" s="169"/>
      <c r="H66" s="172"/>
      <c r="I66" s="172"/>
      <c r="J66" s="24"/>
    </row>
    <row r="67" spans="2:13">
      <c r="B67" s="169"/>
      <c r="C67" s="170"/>
      <c r="D67" s="171"/>
      <c r="F67" s="169"/>
      <c r="G67" s="169"/>
      <c r="H67" s="170"/>
      <c r="I67" s="170"/>
      <c r="J67" s="24"/>
    </row>
    <row r="68" spans="2:13">
      <c r="B68" s="30"/>
      <c r="C68" s="170"/>
      <c r="D68" s="171"/>
      <c r="F68" s="169"/>
      <c r="G68" s="169"/>
      <c r="H68" s="170"/>
      <c r="I68" s="170"/>
      <c r="J68" s="24"/>
    </row>
    <row r="69" spans="2:13">
      <c r="H69" s="94"/>
    </row>
    <row r="70" spans="2:13">
      <c r="H70" s="94"/>
    </row>
    <row r="71" spans="2:13">
      <c r="H71" s="172"/>
      <c r="I71" s="172"/>
    </row>
    <row r="72" spans="2:13" ht="14.4">
      <c r="B72" s="173" t="s">
        <v>320</v>
      </c>
      <c r="C72" s="174"/>
      <c r="H72" s="175" t="s">
        <v>321</v>
      </c>
      <c r="J72" s="176"/>
    </row>
    <row r="73" spans="2:13">
      <c r="B73" s="177" t="s">
        <v>325</v>
      </c>
      <c r="C73" s="178">
        <v>14569528</v>
      </c>
      <c r="D73" s="179">
        <f>ROUND(C73/$C$81*100,1)</f>
        <v>34.9</v>
      </c>
      <c r="E73" s="404" t="s">
        <v>326</v>
      </c>
      <c r="F73" s="406">
        <f>SUM(C74+C75+C76+C73)</f>
        <v>21750589</v>
      </c>
      <c r="G73" s="180"/>
      <c r="H73" s="181" t="s">
        <v>327</v>
      </c>
      <c r="I73" s="182">
        <v>12837625</v>
      </c>
      <c r="J73" s="183">
        <f>ROUND(I73/$I$81*100,1)</f>
        <v>31.8</v>
      </c>
      <c r="L73" s="184"/>
      <c r="M73" s="185"/>
    </row>
    <row r="74" spans="2:13" ht="14.25" customHeight="1">
      <c r="B74" s="177" t="s">
        <v>328</v>
      </c>
      <c r="C74" s="178">
        <v>4377022</v>
      </c>
      <c r="D74" s="179">
        <f t="shared" ref="D74:D80" si="0">ROUND(C74/$C$81*100,1)</f>
        <v>10.5</v>
      </c>
      <c r="E74" s="404"/>
      <c r="F74" s="407"/>
      <c r="G74" s="186"/>
      <c r="H74" s="181" t="s">
        <v>329</v>
      </c>
      <c r="I74" s="182">
        <v>4999723</v>
      </c>
      <c r="J74" s="183">
        <f t="shared" ref="J74:J80" si="1">ROUND(I74/$I$81*100,1)</f>
        <v>12.4</v>
      </c>
      <c r="L74" s="184"/>
      <c r="M74" s="185"/>
    </row>
    <row r="75" spans="2:13" ht="54.75" customHeight="1">
      <c r="B75" s="187" t="s">
        <v>330</v>
      </c>
      <c r="C75" s="188">
        <v>1397934</v>
      </c>
      <c r="D75" s="179">
        <f t="shared" si="0"/>
        <v>3.3</v>
      </c>
      <c r="E75" s="404"/>
      <c r="F75" s="407"/>
      <c r="G75" s="186"/>
      <c r="H75" s="181" t="s">
        <v>331</v>
      </c>
      <c r="I75" s="182">
        <v>4112494</v>
      </c>
      <c r="J75" s="183">
        <f t="shared" si="1"/>
        <v>10.199999999999999</v>
      </c>
      <c r="L75" s="184"/>
      <c r="M75" s="185"/>
    </row>
    <row r="76" spans="2:13" ht="25.8">
      <c r="B76" s="189" t="s">
        <v>332</v>
      </c>
      <c r="C76" s="190">
        <v>1406105</v>
      </c>
      <c r="D76" s="191">
        <f t="shared" si="0"/>
        <v>3.4</v>
      </c>
      <c r="E76" s="405"/>
      <c r="F76" s="408"/>
      <c r="G76" s="186"/>
      <c r="H76" s="181" t="s">
        <v>333</v>
      </c>
      <c r="I76" s="182">
        <v>3571176</v>
      </c>
      <c r="J76" s="183">
        <f t="shared" si="1"/>
        <v>8.8000000000000007</v>
      </c>
      <c r="L76" s="184"/>
      <c r="M76" s="185"/>
    </row>
    <row r="77" spans="2:13">
      <c r="B77" s="192" t="s">
        <v>334</v>
      </c>
      <c r="C77" s="178">
        <v>6093591</v>
      </c>
      <c r="D77" s="179">
        <f t="shared" si="0"/>
        <v>14.6</v>
      </c>
      <c r="E77" s="409" t="s">
        <v>335</v>
      </c>
      <c r="F77" s="412">
        <f>SUM(C80+C79+C78+C77)</f>
        <v>20046413</v>
      </c>
      <c r="G77" s="180"/>
      <c r="H77" s="181" t="s">
        <v>336</v>
      </c>
      <c r="I77" s="182">
        <v>4146909</v>
      </c>
      <c r="J77" s="183">
        <f t="shared" si="1"/>
        <v>10.3</v>
      </c>
      <c r="L77" s="184"/>
      <c r="M77" s="185"/>
    </row>
    <row r="78" spans="2:13" ht="14.25" customHeight="1">
      <c r="B78" s="177" t="s">
        <v>337</v>
      </c>
      <c r="C78" s="188">
        <v>8331413</v>
      </c>
      <c r="D78" s="179">
        <f t="shared" si="0"/>
        <v>19.899999999999999</v>
      </c>
      <c r="E78" s="410"/>
      <c r="F78" s="407"/>
      <c r="G78" s="186"/>
      <c r="H78" s="181" t="s">
        <v>338</v>
      </c>
      <c r="I78" s="182">
        <v>3868590</v>
      </c>
      <c r="J78" s="183">
        <f t="shared" si="1"/>
        <v>9.6</v>
      </c>
      <c r="L78" s="184"/>
      <c r="M78" s="185"/>
    </row>
    <row r="79" spans="2:13" ht="14.25" customHeight="1">
      <c r="B79" s="177" t="s">
        <v>339</v>
      </c>
      <c r="C79" s="178">
        <v>3569300</v>
      </c>
      <c r="D79" s="179">
        <f t="shared" si="0"/>
        <v>8.5</v>
      </c>
      <c r="E79" s="410"/>
      <c r="F79" s="407"/>
      <c r="G79" s="186"/>
      <c r="H79" s="181" t="s">
        <v>340</v>
      </c>
      <c r="I79" s="182">
        <v>3230637</v>
      </c>
      <c r="J79" s="183">
        <f t="shared" si="1"/>
        <v>8</v>
      </c>
      <c r="K79" s="193">
        <f>SUM(I73:I79)</f>
        <v>36767154</v>
      </c>
      <c r="L79" s="184"/>
      <c r="M79" s="185"/>
    </row>
    <row r="80" spans="2:13" ht="14.25" customHeight="1">
      <c r="B80" s="194" t="s">
        <v>341</v>
      </c>
      <c r="C80" s="190">
        <v>2052109</v>
      </c>
      <c r="D80" s="179">
        <f t="shared" si="0"/>
        <v>4.9000000000000004</v>
      </c>
      <c r="E80" s="411"/>
      <c r="F80" s="408"/>
      <c r="G80" s="186"/>
      <c r="H80" s="181" t="s">
        <v>342</v>
      </c>
      <c r="I80" s="195">
        <v>3663026</v>
      </c>
      <c r="J80" s="183">
        <f t="shared" si="1"/>
        <v>9.1</v>
      </c>
      <c r="K80" s="193">
        <f>I81-K79</f>
        <v>3663026</v>
      </c>
      <c r="L80" s="184"/>
      <c r="M80" s="185"/>
    </row>
    <row r="81" spans="2:13" ht="14.25" customHeight="1">
      <c r="B81" s="196" t="s">
        <v>33</v>
      </c>
      <c r="C81" s="197">
        <f>SUM(C73:C80)</f>
        <v>41797002</v>
      </c>
      <c r="D81" s="198">
        <f>SUM(D73:D80)</f>
        <v>100</v>
      </c>
      <c r="E81" s="199"/>
      <c r="F81" s="200">
        <f>SUM(F73+F77)</f>
        <v>41797002</v>
      </c>
      <c r="G81" s="201"/>
      <c r="H81" s="202" t="s">
        <v>33</v>
      </c>
      <c r="I81" s="203">
        <v>40430180</v>
      </c>
      <c r="J81" s="183">
        <f>SUM(J73:J80)</f>
        <v>100.19999999999999</v>
      </c>
      <c r="K81" s="94"/>
      <c r="L81" s="184"/>
      <c r="M81" s="185"/>
    </row>
    <row r="82" spans="2:13" ht="14.4">
      <c r="B82" s="184"/>
      <c r="C82" s="174"/>
      <c r="E82" s="55"/>
      <c r="F82" s="204"/>
      <c r="G82" s="204"/>
      <c r="H82" s="94"/>
      <c r="I82" s="193">
        <f>SUM(I73:I80)</f>
        <v>40430180</v>
      </c>
      <c r="J82" s="176"/>
      <c r="K82" s="184"/>
      <c r="L82" s="185"/>
    </row>
    <row r="83" spans="2:13" ht="14.4">
      <c r="B83" s="184"/>
      <c r="C83" s="174"/>
      <c r="E83" s="55"/>
      <c r="F83" s="204"/>
      <c r="G83" s="204"/>
      <c r="H83" s="205"/>
      <c r="I83" s="206"/>
      <c r="J83" s="176"/>
      <c r="K83" s="184"/>
      <c r="L83" s="185"/>
    </row>
    <row r="84" spans="2:13" ht="14.4">
      <c r="B84" s="184"/>
      <c r="C84" s="174"/>
      <c r="E84" s="55"/>
      <c r="F84" s="204"/>
      <c r="G84" s="204"/>
      <c r="H84" s="94"/>
      <c r="J84" s="176"/>
      <c r="K84" s="184"/>
      <c r="L84" s="185"/>
    </row>
    <row r="85" spans="2:13" ht="14.4">
      <c r="B85" s="184"/>
      <c r="C85" s="174"/>
      <c r="E85" s="55"/>
      <c r="F85" s="204"/>
      <c r="G85" s="204"/>
      <c r="H85" s="205"/>
      <c r="I85" s="206"/>
      <c r="J85" s="176"/>
      <c r="K85" s="184"/>
      <c r="L85" s="185"/>
    </row>
    <row r="86" spans="2:13" ht="14.4">
      <c r="B86" s="184"/>
      <c r="C86" s="174"/>
      <c r="E86" s="55"/>
      <c r="F86" s="204"/>
      <c r="G86" s="204"/>
      <c r="H86" s="207"/>
      <c r="J86" s="176"/>
      <c r="K86" s="94"/>
      <c r="L86" s="76"/>
    </row>
    <row r="87" spans="2:13" ht="14.4">
      <c r="B87" s="184"/>
      <c r="C87" s="174">
        <v>14362744390</v>
      </c>
      <c r="E87" s="55"/>
      <c r="F87" s="204"/>
      <c r="G87" s="204"/>
      <c r="H87" s="207"/>
      <c r="I87" s="207"/>
      <c r="J87" s="176"/>
    </row>
    <row r="88" spans="2:13" ht="14.4">
      <c r="B88" s="184"/>
      <c r="C88" s="174">
        <v>392036000</v>
      </c>
      <c r="E88" s="55"/>
      <c r="F88" s="208"/>
      <c r="G88" s="208"/>
      <c r="H88" s="207"/>
      <c r="I88" s="207"/>
      <c r="J88" s="176"/>
    </row>
    <row r="89" spans="2:13" ht="14.4">
      <c r="B89" s="184"/>
      <c r="C89" s="174">
        <v>22897000</v>
      </c>
      <c r="E89" s="55"/>
      <c r="F89" s="208"/>
      <c r="G89" s="208"/>
      <c r="H89" s="207"/>
      <c r="I89" s="207"/>
      <c r="J89" s="176"/>
    </row>
    <row r="90" spans="2:13" ht="14.4">
      <c r="B90" s="184"/>
      <c r="C90" s="174">
        <v>44151000</v>
      </c>
      <c r="E90" s="55"/>
      <c r="H90" s="207"/>
      <c r="I90" s="207"/>
      <c r="J90" s="176"/>
    </row>
    <row r="91" spans="2:13" ht="14.4">
      <c r="B91" s="184"/>
      <c r="C91" s="174">
        <v>71071000</v>
      </c>
      <c r="E91" s="55"/>
      <c r="H91" s="207"/>
      <c r="I91" s="207"/>
      <c r="J91" s="176"/>
    </row>
    <row r="92" spans="2:13" ht="14.4">
      <c r="B92" s="184"/>
      <c r="C92" s="174">
        <v>995173000</v>
      </c>
      <c r="E92" s="55"/>
      <c r="H92" s="207"/>
      <c r="I92" s="207"/>
      <c r="J92" s="176"/>
    </row>
    <row r="93" spans="2:13" ht="14.4">
      <c r="B93" s="184"/>
      <c r="C93" s="174">
        <v>207181586</v>
      </c>
      <c r="E93" s="55"/>
      <c r="H93" s="207"/>
      <c r="I93" s="207"/>
      <c r="J93" s="176"/>
    </row>
    <row r="94" spans="2:13">
      <c r="C94" s="1">
        <v>119188000</v>
      </c>
    </row>
    <row r="95" spans="2:13">
      <c r="B95" s="94"/>
      <c r="C95" s="1">
        <v>58090000</v>
      </c>
      <c r="J95" s="94"/>
    </row>
    <row r="96" spans="2:13">
      <c r="B96" s="94"/>
      <c r="C96" s="1">
        <v>6575325000</v>
      </c>
      <c r="J96" s="94"/>
    </row>
    <row r="97" spans="2:10">
      <c r="B97" s="94"/>
      <c r="C97" s="1">
        <v>14813000</v>
      </c>
      <c r="J97" s="94"/>
    </row>
    <row r="98" spans="2:10">
      <c r="B98" s="94"/>
      <c r="C98" s="1">
        <v>592351362</v>
      </c>
      <c r="J98" s="94"/>
    </row>
    <row r="99" spans="2:10">
      <c r="B99" s="94"/>
      <c r="C99" s="1">
        <v>795814622</v>
      </c>
      <c r="J99" s="94"/>
    </row>
    <row r="100" spans="2:10">
      <c r="B100" s="94"/>
      <c r="C100" s="1">
        <v>5035173606</v>
      </c>
      <c r="J100" s="94"/>
    </row>
    <row r="101" spans="2:10">
      <c r="B101" s="94"/>
      <c r="C101" s="1">
        <v>2514558700</v>
      </c>
      <c r="J101" s="94"/>
    </row>
    <row r="102" spans="2:10">
      <c r="C102" s="1">
        <v>261682449</v>
      </c>
    </row>
    <row r="103" spans="2:10">
      <c r="C103" s="1">
        <v>24616151</v>
      </c>
    </row>
    <row r="104" spans="2:10">
      <c r="C104" s="1">
        <v>274868808</v>
      </c>
    </row>
    <row r="105" spans="2:10">
      <c r="C105" s="1">
        <v>1168540703</v>
      </c>
    </row>
    <row r="106" spans="2:10">
      <c r="C106" s="1">
        <v>4983699542</v>
      </c>
    </row>
    <row r="107" spans="2:10">
      <c r="C107" s="1">
        <v>2203200000</v>
      </c>
    </row>
    <row r="108" spans="2:10">
      <c r="C108" s="209">
        <f>SUM(C87:C107)</f>
        <v>40717175919</v>
      </c>
    </row>
  </sheetData>
  <mergeCells count="5">
    <mergeCell ref="A1:J1"/>
    <mergeCell ref="E73:E76"/>
    <mergeCell ref="F73:F76"/>
    <mergeCell ref="E77:E80"/>
    <mergeCell ref="F77:F80"/>
  </mergeCells>
  <phoneticPr fontId="3"/>
  <pageMargins left="0.85" right="0.75" top="1" bottom="1" header="0.51200000000000001" footer="0.51200000000000001"/>
  <pageSetup paperSize="9" scale="85"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I2" sqref="I2"/>
    </sheetView>
  </sheetViews>
  <sheetFormatPr defaultColWidth="9" defaultRowHeight="20.25" customHeight="1"/>
  <cols>
    <col min="1" max="1" width="14" style="218" customWidth="1"/>
    <col min="2" max="5" width="10.44140625" style="218" customWidth="1"/>
    <col min="6" max="6" width="10.44140625" style="225" customWidth="1"/>
    <col min="7" max="7" width="9" style="218"/>
    <col min="8" max="8" width="11.6640625" style="218" customWidth="1"/>
    <col min="9" max="256" width="9" style="218"/>
    <col min="257" max="257" width="14" style="218" customWidth="1"/>
    <col min="258" max="262" width="10.44140625" style="218" customWidth="1"/>
    <col min="263" max="263" width="9" style="218"/>
    <col min="264" max="264" width="11.6640625" style="218" customWidth="1"/>
    <col min="265" max="512" width="9" style="218"/>
    <col min="513" max="513" width="14" style="218" customWidth="1"/>
    <col min="514" max="518" width="10.44140625" style="218" customWidth="1"/>
    <col min="519" max="519" width="9" style="218"/>
    <col min="520" max="520" width="11.6640625" style="218" customWidth="1"/>
    <col min="521" max="768" width="9" style="218"/>
    <col min="769" max="769" width="14" style="218" customWidth="1"/>
    <col min="770" max="774" width="10.44140625" style="218" customWidth="1"/>
    <col min="775" max="775" width="9" style="218"/>
    <col min="776" max="776" width="11.6640625" style="218" customWidth="1"/>
    <col min="777" max="1024" width="9" style="218"/>
    <col min="1025" max="1025" width="14" style="218" customWidth="1"/>
    <col min="1026" max="1030" width="10.44140625" style="218" customWidth="1"/>
    <col min="1031" max="1031" width="9" style="218"/>
    <col min="1032" max="1032" width="11.6640625" style="218" customWidth="1"/>
    <col min="1033" max="1280" width="9" style="218"/>
    <col min="1281" max="1281" width="14" style="218" customWidth="1"/>
    <col min="1282" max="1286" width="10.44140625" style="218" customWidth="1"/>
    <col min="1287" max="1287" width="9" style="218"/>
    <col min="1288" max="1288" width="11.6640625" style="218" customWidth="1"/>
    <col min="1289" max="1536" width="9" style="218"/>
    <col min="1537" max="1537" width="14" style="218" customWidth="1"/>
    <col min="1538" max="1542" width="10.44140625" style="218" customWidth="1"/>
    <col min="1543" max="1543" width="9" style="218"/>
    <col min="1544" max="1544" width="11.6640625" style="218" customWidth="1"/>
    <col min="1545" max="1792" width="9" style="218"/>
    <col min="1793" max="1793" width="14" style="218" customWidth="1"/>
    <col min="1794" max="1798" width="10.44140625" style="218" customWidth="1"/>
    <col min="1799" max="1799" width="9" style="218"/>
    <col min="1800" max="1800" width="11.6640625" style="218" customWidth="1"/>
    <col min="1801" max="2048" width="9" style="218"/>
    <col min="2049" max="2049" width="14" style="218" customWidth="1"/>
    <col min="2050" max="2054" width="10.44140625" style="218" customWidth="1"/>
    <col min="2055" max="2055" width="9" style="218"/>
    <col min="2056" max="2056" width="11.6640625" style="218" customWidth="1"/>
    <col min="2057" max="2304" width="9" style="218"/>
    <col min="2305" max="2305" width="14" style="218" customWidth="1"/>
    <col min="2306" max="2310" width="10.44140625" style="218" customWidth="1"/>
    <col min="2311" max="2311" width="9" style="218"/>
    <col min="2312" max="2312" width="11.6640625" style="218" customWidth="1"/>
    <col min="2313" max="2560" width="9" style="218"/>
    <col min="2561" max="2561" width="14" style="218" customWidth="1"/>
    <col min="2562" max="2566" width="10.44140625" style="218" customWidth="1"/>
    <col min="2567" max="2567" width="9" style="218"/>
    <col min="2568" max="2568" width="11.6640625" style="218" customWidth="1"/>
    <col min="2569" max="2816" width="9" style="218"/>
    <col min="2817" max="2817" width="14" style="218" customWidth="1"/>
    <col min="2818" max="2822" width="10.44140625" style="218" customWidth="1"/>
    <col min="2823" max="2823" width="9" style="218"/>
    <col min="2824" max="2824" width="11.6640625" style="218" customWidth="1"/>
    <col min="2825" max="3072" width="9" style="218"/>
    <col min="3073" max="3073" width="14" style="218" customWidth="1"/>
    <col min="3074" max="3078" width="10.44140625" style="218" customWidth="1"/>
    <col min="3079" max="3079" width="9" style="218"/>
    <col min="3080" max="3080" width="11.6640625" style="218" customWidth="1"/>
    <col min="3081" max="3328" width="9" style="218"/>
    <col min="3329" max="3329" width="14" style="218" customWidth="1"/>
    <col min="3330" max="3334" width="10.44140625" style="218" customWidth="1"/>
    <col min="3335" max="3335" width="9" style="218"/>
    <col min="3336" max="3336" width="11.6640625" style="218" customWidth="1"/>
    <col min="3337" max="3584" width="9" style="218"/>
    <col min="3585" max="3585" width="14" style="218" customWidth="1"/>
    <col min="3586" max="3590" width="10.44140625" style="218" customWidth="1"/>
    <col min="3591" max="3591" width="9" style="218"/>
    <col min="3592" max="3592" width="11.6640625" style="218" customWidth="1"/>
    <col min="3593" max="3840" width="9" style="218"/>
    <col min="3841" max="3841" width="14" style="218" customWidth="1"/>
    <col min="3842" max="3846" width="10.44140625" style="218" customWidth="1"/>
    <col min="3847" max="3847" width="9" style="218"/>
    <col min="3848" max="3848" width="11.6640625" style="218" customWidth="1"/>
    <col min="3849" max="4096" width="9" style="218"/>
    <col min="4097" max="4097" width="14" style="218" customWidth="1"/>
    <col min="4098" max="4102" width="10.44140625" style="218" customWidth="1"/>
    <col min="4103" max="4103" width="9" style="218"/>
    <col min="4104" max="4104" width="11.6640625" style="218" customWidth="1"/>
    <col min="4105" max="4352" width="9" style="218"/>
    <col min="4353" max="4353" width="14" style="218" customWidth="1"/>
    <col min="4354" max="4358" width="10.44140625" style="218" customWidth="1"/>
    <col min="4359" max="4359" width="9" style="218"/>
    <col min="4360" max="4360" width="11.6640625" style="218" customWidth="1"/>
    <col min="4361" max="4608" width="9" style="218"/>
    <col min="4609" max="4609" width="14" style="218" customWidth="1"/>
    <col min="4610" max="4614" width="10.44140625" style="218" customWidth="1"/>
    <col min="4615" max="4615" width="9" style="218"/>
    <col min="4616" max="4616" width="11.6640625" style="218" customWidth="1"/>
    <col min="4617" max="4864" width="9" style="218"/>
    <col min="4865" max="4865" width="14" style="218" customWidth="1"/>
    <col min="4866" max="4870" width="10.44140625" style="218" customWidth="1"/>
    <col min="4871" max="4871" width="9" style="218"/>
    <col min="4872" max="4872" width="11.6640625" style="218" customWidth="1"/>
    <col min="4873" max="5120" width="9" style="218"/>
    <col min="5121" max="5121" width="14" style="218" customWidth="1"/>
    <col min="5122" max="5126" width="10.44140625" style="218" customWidth="1"/>
    <col min="5127" max="5127" width="9" style="218"/>
    <col min="5128" max="5128" width="11.6640625" style="218" customWidth="1"/>
    <col min="5129" max="5376" width="9" style="218"/>
    <col min="5377" max="5377" width="14" style="218" customWidth="1"/>
    <col min="5378" max="5382" width="10.44140625" style="218" customWidth="1"/>
    <col min="5383" max="5383" width="9" style="218"/>
    <col min="5384" max="5384" width="11.6640625" style="218" customWidth="1"/>
    <col min="5385" max="5632" width="9" style="218"/>
    <col min="5633" max="5633" width="14" style="218" customWidth="1"/>
    <col min="5634" max="5638" width="10.44140625" style="218" customWidth="1"/>
    <col min="5639" max="5639" width="9" style="218"/>
    <col min="5640" max="5640" width="11.6640625" style="218" customWidth="1"/>
    <col min="5641" max="5888" width="9" style="218"/>
    <col min="5889" max="5889" width="14" style="218" customWidth="1"/>
    <col min="5890" max="5894" width="10.44140625" style="218" customWidth="1"/>
    <col min="5895" max="5895" width="9" style="218"/>
    <col min="5896" max="5896" width="11.6640625" style="218" customWidth="1"/>
    <col min="5897" max="6144" width="9" style="218"/>
    <col min="6145" max="6145" width="14" style="218" customWidth="1"/>
    <col min="6146" max="6150" width="10.44140625" style="218" customWidth="1"/>
    <col min="6151" max="6151" width="9" style="218"/>
    <col min="6152" max="6152" width="11.6640625" style="218" customWidth="1"/>
    <col min="6153" max="6400" width="9" style="218"/>
    <col min="6401" max="6401" width="14" style="218" customWidth="1"/>
    <col min="6402" max="6406" width="10.44140625" style="218" customWidth="1"/>
    <col min="6407" max="6407" width="9" style="218"/>
    <col min="6408" max="6408" width="11.6640625" style="218" customWidth="1"/>
    <col min="6409" max="6656" width="9" style="218"/>
    <col min="6657" max="6657" width="14" style="218" customWidth="1"/>
    <col min="6658" max="6662" width="10.44140625" style="218" customWidth="1"/>
    <col min="6663" max="6663" width="9" style="218"/>
    <col min="6664" max="6664" width="11.6640625" style="218" customWidth="1"/>
    <col min="6665" max="6912" width="9" style="218"/>
    <col min="6913" max="6913" width="14" style="218" customWidth="1"/>
    <col min="6914" max="6918" width="10.44140625" style="218" customWidth="1"/>
    <col min="6919" max="6919" width="9" style="218"/>
    <col min="6920" max="6920" width="11.6640625" style="218" customWidth="1"/>
    <col min="6921" max="7168" width="9" style="218"/>
    <col min="7169" max="7169" width="14" style="218" customWidth="1"/>
    <col min="7170" max="7174" width="10.44140625" style="218" customWidth="1"/>
    <col min="7175" max="7175" width="9" style="218"/>
    <col min="7176" max="7176" width="11.6640625" style="218" customWidth="1"/>
    <col min="7177" max="7424" width="9" style="218"/>
    <col min="7425" max="7425" width="14" style="218" customWidth="1"/>
    <col min="7426" max="7430" width="10.44140625" style="218" customWidth="1"/>
    <col min="7431" max="7431" width="9" style="218"/>
    <col min="7432" max="7432" width="11.6640625" style="218" customWidth="1"/>
    <col min="7433" max="7680" width="9" style="218"/>
    <col min="7681" max="7681" width="14" style="218" customWidth="1"/>
    <col min="7682" max="7686" width="10.44140625" style="218" customWidth="1"/>
    <col min="7687" max="7687" width="9" style="218"/>
    <col min="7688" max="7688" width="11.6640625" style="218" customWidth="1"/>
    <col min="7689" max="7936" width="9" style="218"/>
    <col min="7937" max="7937" width="14" style="218" customWidth="1"/>
    <col min="7938" max="7942" width="10.44140625" style="218" customWidth="1"/>
    <col min="7943" max="7943" width="9" style="218"/>
    <col min="7944" max="7944" width="11.6640625" style="218" customWidth="1"/>
    <col min="7945" max="8192" width="9" style="218"/>
    <col min="8193" max="8193" width="14" style="218" customWidth="1"/>
    <col min="8194" max="8198" width="10.44140625" style="218" customWidth="1"/>
    <col min="8199" max="8199" width="9" style="218"/>
    <col min="8200" max="8200" width="11.6640625" style="218" customWidth="1"/>
    <col min="8201" max="8448" width="9" style="218"/>
    <col min="8449" max="8449" width="14" style="218" customWidth="1"/>
    <col min="8450" max="8454" width="10.44140625" style="218" customWidth="1"/>
    <col min="8455" max="8455" width="9" style="218"/>
    <col min="8456" max="8456" width="11.6640625" style="218" customWidth="1"/>
    <col min="8457" max="8704" width="9" style="218"/>
    <col min="8705" max="8705" width="14" style="218" customWidth="1"/>
    <col min="8706" max="8710" width="10.44140625" style="218" customWidth="1"/>
    <col min="8711" max="8711" width="9" style="218"/>
    <col min="8712" max="8712" width="11.6640625" style="218" customWidth="1"/>
    <col min="8713" max="8960" width="9" style="218"/>
    <col min="8961" max="8961" width="14" style="218" customWidth="1"/>
    <col min="8962" max="8966" width="10.44140625" style="218" customWidth="1"/>
    <col min="8967" max="8967" width="9" style="218"/>
    <col min="8968" max="8968" width="11.6640625" style="218" customWidth="1"/>
    <col min="8969" max="9216" width="9" style="218"/>
    <col min="9217" max="9217" width="14" style="218" customWidth="1"/>
    <col min="9218" max="9222" width="10.44140625" style="218" customWidth="1"/>
    <col min="9223" max="9223" width="9" style="218"/>
    <col min="9224" max="9224" width="11.6640625" style="218" customWidth="1"/>
    <col min="9225" max="9472" width="9" style="218"/>
    <col min="9473" max="9473" width="14" style="218" customWidth="1"/>
    <col min="9474" max="9478" width="10.44140625" style="218" customWidth="1"/>
    <col min="9479" max="9479" width="9" style="218"/>
    <col min="9480" max="9480" width="11.6640625" style="218" customWidth="1"/>
    <col min="9481" max="9728" width="9" style="218"/>
    <col min="9729" max="9729" width="14" style="218" customWidth="1"/>
    <col min="9730" max="9734" width="10.44140625" style="218" customWidth="1"/>
    <col min="9735" max="9735" width="9" style="218"/>
    <col min="9736" max="9736" width="11.6640625" style="218" customWidth="1"/>
    <col min="9737" max="9984" width="9" style="218"/>
    <col min="9985" max="9985" width="14" style="218" customWidth="1"/>
    <col min="9986" max="9990" width="10.44140625" style="218" customWidth="1"/>
    <col min="9991" max="9991" width="9" style="218"/>
    <col min="9992" max="9992" width="11.6640625" style="218" customWidth="1"/>
    <col min="9993" max="10240" width="9" style="218"/>
    <col min="10241" max="10241" width="14" style="218" customWidth="1"/>
    <col min="10242" max="10246" width="10.44140625" style="218" customWidth="1"/>
    <col min="10247" max="10247" width="9" style="218"/>
    <col min="10248" max="10248" width="11.6640625" style="218" customWidth="1"/>
    <col min="10249" max="10496" width="9" style="218"/>
    <col min="10497" max="10497" width="14" style="218" customWidth="1"/>
    <col min="10498" max="10502" width="10.44140625" style="218" customWidth="1"/>
    <col min="10503" max="10503" width="9" style="218"/>
    <col min="10504" max="10504" width="11.6640625" style="218" customWidth="1"/>
    <col min="10505" max="10752" width="9" style="218"/>
    <col min="10753" max="10753" width="14" style="218" customWidth="1"/>
    <col min="10754" max="10758" width="10.44140625" style="218" customWidth="1"/>
    <col min="10759" max="10759" width="9" style="218"/>
    <col min="10760" max="10760" width="11.6640625" style="218" customWidth="1"/>
    <col min="10761" max="11008" width="9" style="218"/>
    <col min="11009" max="11009" width="14" style="218" customWidth="1"/>
    <col min="11010" max="11014" width="10.44140625" style="218" customWidth="1"/>
    <col min="11015" max="11015" width="9" style="218"/>
    <col min="11016" max="11016" width="11.6640625" style="218" customWidth="1"/>
    <col min="11017" max="11264" width="9" style="218"/>
    <col min="11265" max="11265" width="14" style="218" customWidth="1"/>
    <col min="11266" max="11270" width="10.44140625" style="218" customWidth="1"/>
    <col min="11271" max="11271" width="9" style="218"/>
    <col min="11272" max="11272" width="11.6640625" style="218" customWidth="1"/>
    <col min="11273" max="11520" width="9" style="218"/>
    <col min="11521" max="11521" width="14" style="218" customWidth="1"/>
    <col min="11522" max="11526" width="10.44140625" style="218" customWidth="1"/>
    <col min="11527" max="11527" width="9" style="218"/>
    <col min="11528" max="11528" width="11.6640625" style="218" customWidth="1"/>
    <col min="11529" max="11776" width="9" style="218"/>
    <col min="11777" max="11777" width="14" style="218" customWidth="1"/>
    <col min="11778" max="11782" width="10.44140625" style="218" customWidth="1"/>
    <col min="11783" max="11783" width="9" style="218"/>
    <col min="11784" max="11784" width="11.6640625" style="218" customWidth="1"/>
    <col min="11785" max="12032" width="9" style="218"/>
    <col min="12033" max="12033" width="14" style="218" customWidth="1"/>
    <col min="12034" max="12038" width="10.44140625" style="218" customWidth="1"/>
    <col min="12039" max="12039" width="9" style="218"/>
    <col min="12040" max="12040" width="11.6640625" style="218" customWidth="1"/>
    <col min="12041" max="12288" width="9" style="218"/>
    <col min="12289" max="12289" width="14" style="218" customWidth="1"/>
    <col min="12290" max="12294" width="10.44140625" style="218" customWidth="1"/>
    <col min="12295" max="12295" width="9" style="218"/>
    <col min="12296" max="12296" width="11.6640625" style="218" customWidth="1"/>
    <col min="12297" max="12544" width="9" style="218"/>
    <col min="12545" max="12545" width="14" style="218" customWidth="1"/>
    <col min="12546" max="12550" width="10.44140625" style="218" customWidth="1"/>
    <col min="12551" max="12551" width="9" style="218"/>
    <col min="12552" max="12552" width="11.6640625" style="218" customWidth="1"/>
    <col min="12553" max="12800" width="9" style="218"/>
    <col min="12801" max="12801" width="14" style="218" customWidth="1"/>
    <col min="12802" max="12806" width="10.44140625" style="218" customWidth="1"/>
    <col min="12807" max="12807" width="9" style="218"/>
    <col min="12808" max="12808" width="11.6640625" style="218" customWidth="1"/>
    <col min="12809" max="13056" width="9" style="218"/>
    <col min="13057" max="13057" width="14" style="218" customWidth="1"/>
    <col min="13058" max="13062" width="10.44140625" style="218" customWidth="1"/>
    <col min="13063" max="13063" width="9" style="218"/>
    <col min="13064" max="13064" width="11.6640625" style="218" customWidth="1"/>
    <col min="13065" max="13312" width="9" style="218"/>
    <col min="13313" max="13313" width="14" style="218" customWidth="1"/>
    <col min="13314" max="13318" width="10.44140625" style="218" customWidth="1"/>
    <col min="13319" max="13319" width="9" style="218"/>
    <col min="13320" max="13320" width="11.6640625" style="218" customWidth="1"/>
    <col min="13321" max="13568" width="9" style="218"/>
    <col min="13569" max="13569" width="14" style="218" customWidth="1"/>
    <col min="13570" max="13574" width="10.44140625" style="218" customWidth="1"/>
    <col min="13575" max="13575" width="9" style="218"/>
    <col min="13576" max="13576" width="11.6640625" style="218" customWidth="1"/>
    <col min="13577" max="13824" width="9" style="218"/>
    <col min="13825" max="13825" width="14" style="218" customWidth="1"/>
    <col min="13826" max="13830" width="10.44140625" style="218" customWidth="1"/>
    <col min="13831" max="13831" width="9" style="218"/>
    <col min="13832" max="13832" width="11.6640625" style="218" customWidth="1"/>
    <col min="13833" max="14080" width="9" style="218"/>
    <col min="14081" max="14081" width="14" style="218" customWidth="1"/>
    <col min="14082" max="14086" width="10.44140625" style="218" customWidth="1"/>
    <col min="14087" max="14087" width="9" style="218"/>
    <col min="14088" max="14088" width="11.6640625" style="218" customWidth="1"/>
    <col min="14089" max="14336" width="9" style="218"/>
    <col min="14337" max="14337" width="14" style="218" customWidth="1"/>
    <col min="14338" max="14342" width="10.44140625" style="218" customWidth="1"/>
    <col min="14343" max="14343" width="9" style="218"/>
    <col min="14344" max="14344" width="11.6640625" style="218" customWidth="1"/>
    <col min="14345" max="14592" width="9" style="218"/>
    <col min="14593" max="14593" width="14" style="218" customWidth="1"/>
    <col min="14594" max="14598" width="10.44140625" style="218" customWidth="1"/>
    <col min="14599" max="14599" width="9" style="218"/>
    <col min="14600" max="14600" width="11.6640625" style="218" customWidth="1"/>
    <col min="14601" max="14848" width="9" style="218"/>
    <col min="14849" max="14849" width="14" style="218" customWidth="1"/>
    <col min="14850" max="14854" width="10.44140625" style="218" customWidth="1"/>
    <col min="14855" max="14855" width="9" style="218"/>
    <col min="14856" max="14856" width="11.6640625" style="218" customWidth="1"/>
    <col min="14857" max="15104" width="9" style="218"/>
    <col min="15105" max="15105" width="14" style="218" customWidth="1"/>
    <col min="15106" max="15110" width="10.44140625" style="218" customWidth="1"/>
    <col min="15111" max="15111" width="9" style="218"/>
    <col min="15112" max="15112" width="11.6640625" style="218" customWidth="1"/>
    <col min="15113" max="15360" width="9" style="218"/>
    <col min="15361" max="15361" width="14" style="218" customWidth="1"/>
    <col min="15362" max="15366" width="10.44140625" style="218" customWidth="1"/>
    <col min="15367" max="15367" width="9" style="218"/>
    <col min="15368" max="15368" width="11.6640625" style="218" customWidth="1"/>
    <col min="15369" max="15616" width="9" style="218"/>
    <col min="15617" max="15617" width="14" style="218" customWidth="1"/>
    <col min="15618" max="15622" width="10.44140625" style="218" customWidth="1"/>
    <col min="15623" max="15623" width="9" style="218"/>
    <col min="15624" max="15624" width="11.6640625" style="218" customWidth="1"/>
    <col min="15625" max="15872" width="9" style="218"/>
    <col min="15873" max="15873" width="14" style="218" customWidth="1"/>
    <col min="15874" max="15878" width="10.44140625" style="218" customWidth="1"/>
    <col min="15879" max="15879" width="9" style="218"/>
    <col min="15880" max="15880" width="11.6640625" style="218" customWidth="1"/>
    <col min="15881" max="16128" width="9" style="218"/>
    <col min="16129" max="16129" width="14" style="218" customWidth="1"/>
    <col min="16130" max="16134" width="10.44140625" style="218" customWidth="1"/>
    <col min="16135" max="16135" width="9" style="218"/>
    <col min="16136" max="16136" width="11.6640625" style="218" customWidth="1"/>
    <col min="16137" max="16384" width="9" style="218"/>
  </cols>
  <sheetData>
    <row r="1" spans="1:14" s="1" customFormat="1" ht="46.2">
      <c r="A1" s="413" t="s">
        <v>343</v>
      </c>
      <c r="B1" s="413"/>
      <c r="C1" s="413"/>
      <c r="D1" s="413"/>
      <c r="E1" s="413"/>
      <c r="F1" s="413"/>
      <c r="G1" s="413"/>
      <c r="H1" s="413"/>
      <c r="I1" s="51"/>
      <c r="J1" s="102"/>
      <c r="K1" s="102"/>
      <c r="L1" s="102"/>
      <c r="M1" s="102"/>
      <c r="N1" s="102"/>
    </row>
    <row r="39" spans="1:11" s="210" customFormat="1" ht="20.25" customHeight="1">
      <c r="A39" s="414" t="s">
        <v>344</v>
      </c>
      <c r="B39" s="414"/>
      <c r="C39" s="414"/>
      <c r="D39" s="414"/>
      <c r="E39" s="414"/>
      <c r="F39" s="414"/>
    </row>
    <row r="40" spans="1:11" s="214" customFormat="1" ht="20.25" customHeight="1">
      <c r="A40" s="211" t="s">
        <v>345</v>
      </c>
      <c r="B40" s="211"/>
      <c r="C40" s="212"/>
      <c r="D40" s="212"/>
      <c r="E40" s="212"/>
      <c r="F40" s="213"/>
    </row>
    <row r="41" spans="1:11" ht="20.25" customHeight="1">
      <c r="A41" s="215" t="s">
        <v>346</v>
      </c>
      <c r="B41" s="216" t="s">
        <v>347</v>
      </c>
      <c r="C41" s="216" t="s">
        <v>348</v>
      </c>
      <c r="D41" s="216" t="s">
        <v>349</v>
      </c>
      <c r="E41" s="216" t="s">
        <v>350</v>
      </c>
      <c r="F41" s="216" t="s">
        <v>351</v>
      </c>
      <c r="G41" s="217"/>
      <c r="H41" s="217"/>
      <c r="I41" s="217"/>
      <c r="J41" s="217"/>
      <c r="K41" s="217"/>
    </row>
    <row r="42" spans="1:11" ht="20.25" customHeight="1">
      <c r="A42" s="219" t="s">
        <v>352</v>
      </c>
      <c r="B42" s="220">
        <v>1380</v>
      </c>
      <c r="C42" s="220">
        <v>1904</v>
      </c>
      <c r="D42" s="220">
        <v>1046</v>
      </c>
      <c r="E42" s="220">
        <v>1259</v>
      </c>
      <c r="F42" s="221">
        <v>1134</v>
      </c>
    </row>
    <row r="43" spans="1:11" ht="20.25" customHeight="1">
      <c r="A43" s="219" t="s">
        <v>353</v>
      </c>
      <c r="B43" s="220">
        <v>1575</v>
      </c>
      <c r="C43" s="220">
        <v>2358</v>
      </c>
      <c r="D43" s="220">
        <v>1203</v>
      </c>
      <c r="E43" s="220">
        <v>1393</v>
      </c>
      <c r="F43" s="221">
        <v>1375</v>
      </c>
    </row>
    <row r="44" spans="1:11" ht="20.25" customHeight="1">
      <c r="A44" s="219" t="s">
        <v>354</v>
      </c>
      <c r="B44" s="220">
        <v>4126</v>
      </c>
      <c r="C44" s="220">
        <v>4912</v>
      </c>
      <c r="D44" s="220">
        <v>3225</v>
      </c>
      <c r="E44" s="220">
        <v>3758</v>
      </c>
      <c r="F44" s="221">
        <v>3526</v>
      </c>
    </row>
    <row r="45" spans="1:11" ht="20.25" customHeight="1">
      <c r="A45" s="219" t="s">
        <v>355</v>
      </c>
      <c r="B45" s="220">
        <v>1901</v>
      </c>
      <c r="C45" s="220">
        <v>1898</v>
      </c>
      <c r="D45" s="220">
        <v>1885</v>
      </c>
      <c r="E45" s="220">
        <v>2316</v>
      </c>
      <c r="F45" s="221">
        <v>2398</v>
      </c>
      <c r="H45" s="222"/>
    </row>
    <row r="46" spans="1:11" ht="20.25" customHeight="1">
      <c r="A46" s="219" t="s">
        <v>356</v>
      </c>
      <c r="B46" s="220">
        <v>1182</v>
      </c>
      <c r="C46" s="220">
        <v>946</v>
      </c>
      <c r="D46" s="220">
        <v>751</v>
      </c>
      <c r="E46" s="220">
        <v>791</v>
      </c>
      <c r="F46" s="221">
        <v>710</v>
      </c>
    </row>
    <row r="47" spans="1:11" s="214" customFormat="1" ht="20.25" customHeight="1">
      <c r="A47" s="211" t="s">
        <v>357</v>
      </c>
      <c r="F47" s="223"/>
    </row>
    <row r="48" spans="1:11" s="214" customFormat="1" ht="20.25" customHeight="1">
      <c r="A48" s="211" t="s">
        <v>358</v>
      </c>
      <c r="F48" s="223"/>
    </row>
    <row r="49" spans="1:6" s="211" customFormat="1" ht="20.25" customHeight="1">
      <c r="A49" s="211" t="s">
        <v>359</v>
      </c>
      <c r="D49" s="224"/>
      <c r="E49" s="224"/>
      <c r="F49" s="213"/>
    </row>
    <row r="50" spans="1:6" ht="20.25" customHeight="1">
      <c r="A50" s="415"/>
      <c r="B50" s="415"/>
      <c r="C50" s="415"/>
      <c r="D50" s="415"/>
      <c r="E50" s="415"/>
      <c r="F50" s="415"/>
    </row>
  </sheetData>
  <mergeCells count="3">
    <mergeCell ref="A1:H1"/>
    <mergeCell ref="A39:F39"/>
    <mergeCell ref="A50:F50"/>
  </mergeCells>
  <phoneticPr fontId="3"/>
  <pageMargins left="0.75" right="0.75" top="1" bottom="1" header="0.51200000000000001" footer="0.5120000000000000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Normal="100" workbookViewId="0">
      <selection activeCell="K22" sqref="K22"/>
    </sheetView>
  </sheetViews>
  <sheetFormatPr defaultRowHeight="13.2"/>
  <cols>
    <col min="1" max="1" width="11" style="1" customWidth="1"/>
    <col min="2" max="2" width="11.77734375" style="1" customWidth="1"/>
    <col min="3" max="256" width="8.88671875" style="1"/>
    <col min="257" max="257" width="11" style="1" customWidth="1"/>
    <col min="258" max="258" width="11.77734375" style="1" customWidth="1"/>
    <col min="259" max="512" width="8.88671875" style="1"/>
    <col min="513" max="513" width="11" style="1" customWidth="1"/>
    <col min="514" max="514" width="11.77734375" style="1" customWidth="1"/>
    <col min="515" max="768" width="8.88671875" style="1"/>
    <col min="769" max="769" width="11" style="1" customWidth="1"/>
    <col min="770" max="770" width="11.77734375" style="1" customWidth="1"/>
    <col min="771" max="1024" width="8.88671875" style="1"/>
    <col min="1025" max="1025" width="11" style="1" customWidth="1"/>
    <col min="1026" max="1026" width="11.77734375" style="1" customWidth="1"/>
    <col min="1027" max="1280" width="8.88671875" style="1"/>
    <col min="1281" max="1281" width="11" style="1" customWidth="1"/>
    <col min="1282" max="1282" width="11.77734375" style="1" customWidth="1"/>
    <col min="1283" max="1536" width="8.88671875" style="1"/>
    <col min="1537" max="1537" width="11" style="1" customWidth="1"/>
    <col min="1538" max="1538" width="11.77734375" style="1" customWidth="1"/>
    <col min="1539" max="1792" width="8.88671875" style="1"/>
    <col min="1793" max="1793" width="11" style="1" customWidth="1"/>
    <col min="1794" max="1794" width="11.77734375" style="1" customWidth="1"/>
    <col min="1795" max="2048" width="8.88671875" style="1"/>
    <col min="2049" max="2049" width="11" style="1" customWidth="1"/>
    <col min="2050" max="2050" width="11.77734375" style="1" customWidth="1"/>
    <col min="2051" max="2304" width="8.88671875" style="1"/>
    <col min="2305" max="2305" width="11" style="1" customWidth="1"/>
    <col min="2306" max="2306" width="11.77734375" style="1" customWidth="1"/>
    <col min="2307" max="2560" width="8.88671875" style="1"/>
    <col min="2561" max="2561" width="11" style="1" customWidth="1"/>
    <col min="2562" max="2562" width="11.77734375" style="1" customWidth="1"/>
    <col min="2563" max="2816" width="8.88671875" style="1"/>
    <col min="2817" max="2817" width="11" style="1" customWidth="1"/>
    <col min="2818" max="2818" width="11.77734375" style="1" customWidth="1"/>
    <col min="2819" max="3072" width="8.88671875" style="1"/>
    <col min="3073" max="3073" width="11" style="1" customWidth="1"/>
    <col min="3074" max="3074" width="11.77734375" style="1" customWidth="1"/>
    <col min="3075" max="3328" width="8.88671875" style="1"/>
    <col min="3329" max="3329" width="11" style="1" customWidth="1"/>
    <col min="3330" max="3330" width="11.77734375" style="1" customWidth="1"/>
    <col min="3331" max="3584" width="8.88671875" style="1"/>
    <col min="3585" max="3585" width="11" style="1" customWidth="1"/>
    <col min="3586" max="3586" width="11.77734375" style="1" customWidth="1"/>
    <col min="3587" max="3840" width="8.88671875" style="1"/>
    <col min="3841" max="3841" width="11" style="1" customWidth="1"/>
    <col min="3842" max="3842" width="11.77734375" style="1" customWidth="1"/>
    <col min="3843" max="4096" width="8.88671875" style="1"/>
    <col min="4097" max="4097" width="11" style="1" customWidth="1"/>
    <col min="4098" max="4098" width="11.77734375" style="1" customWidth="1"/>
    <col min="4099" max="4352" width="8.88671875" style="1"/>
    <col min="4353" max="4353" width="11" style="1" customWidth="1"/>
    <col min="4354" max="4354" width="11.77734375" style="1" customWidth="1"/>
    <col min="4355" max="4608" width="8.88671875" style="1"/>
    <col min="4609" max="4609" width="11" style="1" customWidth="1"/>
    <col min="4610" max="4610" width="11.77734375" style="1" customWidth="1"/>
    <col min="4611" max="4864" width="8.88671875" style="1"/>
    <col min="4865" max="4865" width="11" style="1" customWidth="1"/>
    <col min="4866" max="4866" width="11.77734375" style="1" customWidth="1"/>
    <col min="4867" max="5120" width="8.88671875" style="1"/>
    <col min="5121" max="5121" width="11" style="1" customWidth="1"/>
    <col min="5122" max="5122" width="11.77734375" style="1" customWidth="1"/>
    <col min="5123" max="5376" width="8.88671875" style="1"/>
    <col min="5377" max="5377" width="11" style="1" customWidth="1"/>
    <col min="5378" max="5378" width="11.77734375" style="1" customWidth="1"/>
    <col min="5379" max="5632" width="8.88671875" style="1"/>
    <col min="5633" max="5633" width="11" style="1" customWidth="1"/>
    <col min="5634" max="5634" width="11.77734375" style="1" customWidth="1"/>
    <col min="5635" max="5888" width="8.88671875" style="1"/>
    <col min="5889" max="5889" width="11" style="1" customWidth="1"/>
    <col min="5890" max="5890" width="11.77734375" style="1" customWidth="1"/>
    <col min="5891" max="6144" width="8.88671875" style="1"/>
    <col min="6145" max="6145" width="11" style="1" customWidth="1"/>
    <col min="6146" max="6146" width="11.77734375" style="1" customWidth="1"/>
    <col min="6147" max="6400" width="8.88671875" style="1"/>
    <col min="6401" max="6401" width="11" style="1" customWidth="1"/>
    <col min="6402" max="6402" width="11.77734375" style="1" customWidth="1"/>
    <col min="6403" max="6656" width="8.88671875" style="1"/>
    <col min="6657" max="6657" width="11" style="1" customWidth="1"/>
    <col min="6658" max="6658" width="11.77734375" style="1" customWidth="1"/>
    <col min="6659" max="6912" width="8.88671875" style="1"/>
    <col min="6913" max="6913" width="11" style="1" customWidth="1"/>
    <col min="6914" max="6914" width="11.77734375" style="1" customWidth="1"/>
    <col min="6915" max="7168" width="8.88671875" style="1"/>
    <col min="7169" max="7169" width="11" style="1" customWidth="1"/>
    <col min="7170" max="7170" width="11.77734375" style="1" customWidth="1"/>
    <col min="7171" max="7424" width="8.88671875" style="1"/>
    <col min="7425" max="7425" width="11" style="1" customWidth="1"/>
    <col min="7426" max="7426" width="11.77734375" style="1" customWidth="1"/>
    <col min="7427" max="7680" width="8.88671875" style="1"/>
    <col min="7681" max="7681" width="11" style="1" customWidth="1"/>
    <col min="7682" max="7682" width="11.77734375" style="1" customWidth="1"/>
    <col min="7683" max="7936" width="8.88671875" style="1"/>
    <col min="7937" max="7937" width="11" style="1" customWidth="1"/>
    <col min="7938" max="7938" width="11.77734375" style="1" customWidth="1"/>
    <col min="7939" max="8192" width="8.88671875" style="1"/>
    <col min="8193" max="8193" width="11" style="1" customWidth="1"/>
    <col min="8194" max="8194" width="11.77734375" style="1" customWidth="1"/>
    <col min="8195" max="8448" width="8.88671875" style="1"/>
    <col min="8449" max="8449" width="11" style="1" customWidth="1"/>
    <col min="8450" max="8450" width="11.77734375" style="1" customWidth="1"/>
    <col min="8451" max="8704" width="8.88671875" style="1"/>
    <col min="8705" max="8705" width="11" style="1" customWidth="1"/>
    <col min="8706" max="8706" width="11.77734375" style="1" customWidth="1"/>
    <col min="8707" max="8960" width="8.88671875" style="1"/>
    <col min="8961" max="8961" width="11" style="1" customWidth="1"/>
    <col min="8962" max="8962" width="11.77734375" style="1" customWidth="1"/>
    <col min="8963" max="9216" width="8.88671875" style="1"/>
    <col min="9217" max="9217" width="11" style="1" customWidth="1"/>
    <col min="9218" max="9218" width="11.77734375" style="1" customWidth="1"/>
    <col min="9219" max="9472" width="8.88671875" style="1"/>
    <col min="9473" max="9473" width="11" style="1" customWidth="1"/>
    <col min="9474" max="9474" width="11.77734375" style="1" customWidth="1"/>
    <col min="9475" max="9728" width="8.88671875" style="1"/>
    <col min="9729" max="9729" width="11" style="1" customWidth="1"/>
    <col min="9730" max="9730" width="11.77734375" style="1" customWidth="1"/>
    <col min="9731" max="9984" width="8.88671875" style="1"/>
    <col min="9985" max="9985" width="11" style="1" customWidth="1"/>
    <col min="9986" max="9986" width="11.77734375" style="1" customWidth="1"/>
    <col min="9987" max="10240" width="8.88671875" style="1"/>
    <col min="10241" max="10241" width="11" style="1" customWidth="1"/>
    <col min="10242" max="10242" width="11.77734375" style="1" customWidth="1"/>
    <col min="10243" max="10496" width="8.88671875" style="1"/>
    <col min="10497" max="10497" width="11" style="1" customWidth="1"/>
    <col min="10498" max="10498" width="11.77734375" style="1" customWidth="1"/>
    <col min="10499" max="10752" width="8.88671875" style="1"/>
    <col min="10753" max="10753" width="11" style="1" customWidth="1"/>
    <col min="10754" max="10754" width="11.77734375" style="1" customWidth="1"/>
    <col min="10755" max="11008" width="8.88671875" style="1"/>
    <col min="11009" max="11009" width="11" style="1" customWidth="1"/>
    <col min="11010" max="11010" width="11.77734375" style="1" customWidth="1"/>
    <col min="11011" max="11264" width="8.88671875" style="1"/>
    <col min="11265" max="11265" width="11" style="1" customWidth="1"/>
    <col min="11266" max="11266" width="11.77734375" style="1" customWidth="1"/>
    <col min="11267" max="11520" width="8.88671875" style="1"/>
    <col min="11521" max="11521" width="11" style="1" customWidth="1"/>
    <col min="11522" max="11522" width="11.77734375" style="1" customWidth="1"/>
    <col min="11523" max="11776" width="8.88671875" style="1"/>
    <col min="11777" max="11777" width="11" style="1" customWidth="1"/>
    <col min="11778" max="11778" width="11.77734375" style="1" customWidth="1"/>
    <col min="11779" max="12032" width="8.88671875" style="1"/>
    <col min="12033" max="12033" width="11" style="1" customWidth="1"/>
    <col min="12034" max="12034" width="11.77734375" style="1" customWidth="1"/>
    <col min="12035" max="12288" width="8.88671875" style="1"/>
    <col min="12289" max="12289" width="11" style="1" customWidth="1"/>
    <col min="12290" max="12290" width="11.77734375" style="1" customWidth="1"/>
    <col min="12291" max="12544" width="8.88671875" style="1"/>
    <col min="12545" max="12545" width="11" style="1" customWidth="1"/>
    <col min="12546" max="12546" width="11.77734375" style="1" customWidth="1"/>
    <col min="12547" max="12800" width="8.88671875" style="1"/>
    <col min="12801" max="12801" width="11" style="1" customWidth="1"/>
    <col min="12802" max="12802" width="11.77734375" style="1" customWidth="1"/>
    <col min="12803" max="13056" width="8.88671875" style="1"/>
    <col min="13057" max="13057" width="11" style="1" customWidth="1"/>
    <col min="13058" max="13058" width="11.77734375" style="1" customWidth="1"/>
    <col min="13059" max="13312" width="8.88671875" style="1"/>
    <col min="13313" max="13313" width="11" style="1" customWidth="1"/>
    <col min="13314" max="13314" width="11.77734375" style="1" customWidth="1"/>
    <col min="13315" max="13568" width="8.88671875" style="1"/>
    <col min="13569" max="13569" width="11" style="1" customWidth="1"/>
    <col min="13570" max="13570" width="11.77734375" style="1" customWidth="1"/>
    <col min="13571" max="13824" width="8.88671875" style="1"/>
    <col min="13825" max="13825" width="11" style="1" customWidth="1"/>
    <col min="13826" max="13826" width="11.77734375" style="1" customWidth="1"/>
    <col min="13827" max="14080" width="8.88671875" style="1"/>
    <col min="14081" max="14081" width="11" style="1" customWidth="1"/>
    <col min="14082" max="14082" width="11.77734375" style="1" customWidth="1"/>
    <col min="14083" max="14336" width="8.88671875" style="1"/>
    <col min="14337" max="14337" width="11" style="1" customWidth="1"/>
    <col min="14338" max="14338" width="11.77734375" style="1" customWidth="1"/>
    <col min="14339" max="14592" width="8.88671875" style="1"/>
    <col min="14593" max="14593" width="11" style="1" customWidth="1"/>
    <col min="14594" max="14594" width="11.77734375" style="1" customWidth="1"/>
    <col min="14595" max="14848" width="8.88671875" style="1"/>
    <col min="14849" max="14849" width="11" style="1" customWidth="1"/>
    <col min="14850" max="14850" width="11.77734375" style="1" customWidth="1"/>
    <col min="14851" max="15104" width="8.88671875" style="1"/>
    <col min="15105" max="15105" width="11" style="1" customWidth="1"/>
    <col min="15106" max="15106" width="11.77734375" style="1" customWidth="1"/>
    <col min="15107" max="15360" width="8.88671875" style="1"/>
    <col min="15361" max="15361" width="11" style="1" customWidth="1"/>
    <col min="15362" max="15362" width="11.77734375" style="1" customWidth="1"/>
    <col min="15363" max="15616" width="8.88671875" style="1"/>
    <col min="15617" max="15617" width="11" style="1" customWidth="1"/>
    <col min="15618" max="15618" width="11.77734375" style="1" customWidth="1"/>
    <col min="15619" max="15872" width="8.88671875" style="1"/>
    <col min="15873" max="15873" width="11" style="1" customWidth="1"/>
    <col min="15874" max="15874" width="11.77734375" style="1" customWidth="1"/>
    <col min="15875" max="16128" width="8.88671875" style="1"/>
    <col min="16129" max="16129" width="11" style="1" customWidth="1"/>
    <col min="16130" max="16130" width="11.77734375" style="1" customWidth="1"/>
    <col min="16131" max="16384" width="8.88671875" style="1"/>
  </cols>
  <sheetData>
    <row r="1" spans="1:9" ht="39.6" customHeight="1">
      <c r="A1" s="378" t="s">
        <v>360</v>
      </c>
      <c r="B1" s="378"/>
      <c r="C1" s="378"/>
      <c r="D1" s="378"/>
      <c r="E1" s="378"/>
      <c r="F1" s="378"/>
      <c r="G1" s="378"/>
      <c r="H1" s="378"/>
      <c r="I1" s="378"/>
    </row>
    <row r="2" spans="1:9" ht="33.6" customHeight="1">
      <c r="A2" s="33"/>
      <c r="C2" s="226"/>
    </row>
    <row r="58" spans="1:7">
      <c r="A58" s="416" t="s">
        <v>361</v>
      </c>
      <c r="B58" s="416" t="s">
        <v>362</v>
      </c>
      <c r="C58" s="418" t="s">
        <v>363</v>
      </c>
      <c r="D58" s="419"/>
      <c r="E58" s="419"/>
      <c r="F58" s="420"/>
      <c r="G58" s="421" t="s">
        <v>232</v>
      </c>
    </row>
    <row r="59" spans="1:7">
      <c r="A59" s="417"/>
      <c r="B59" s="417"/>
      <c r="C59" s="227" t="s">
        <v>364</v>
      </c>
      <c r="D59" s="228" t="s">
        <v>365</v>
      </c>
      <c r="E59" s="229" t="s">
        <v>366</v>
      </c>
      <c r="F59" s="230" t="s">
        <v>367</v>
      </c>
      <c r="G59" s="421"/>
    </row>
    <row r="60" spans="1:7">
      <c r="A60" s="231" t="s">
        <v>368</v>
      </c>
      <c r="B60" s="232">
        <v>30460</v>
      </c>
      <c r="C60" s="232">
        <v>24004</v>
      </c>
      <c r="D60" s="232">
        <v>846</v>
      </c>
      <c r="E60" s="232">
        <v>1146</v>
      </c>
      <c r="F60" s="232">
        <v>4240</v>
      </c>
      <c r="G60" s="232">
        <v>224</v>
      </c>
    </row>
    <row r="61" spans="1:7">
      <c r="A61" s="165" t="s">
        <v>268</v>
      </c>
      <c r="B61" s="232">
        <v>30698</v>
      </c>
      <c r="C61" s="232">
        <v>24268</v>
      </c>
      <c r="D61" s="232">
        <v>899</v>
      </c>
      <c r="E61" s="232">
        <v>1072</v>
      </c>
      <c r="F61" s="232">
        <v>4205</v>
      </c>
      <c r="G61" s="232">
        <v>253</v>
      </c>
    </row>
    <row r="62" spans="1:7">
      <c r="A62" s="165" t="s">
        <v>269</v>
      </c>
      <c r="B62" s="232">
        <v>31142</v>
      </c>
      <c r="C62" s="232">
        <v>24908</v>
      </c>
      <c r="D62" s="232">
        <v>849</v>
      </c>
      <c r="E62" s="232">
        <v>1127</v>
      </c>
      <c r="F62" s="232">
        <v>3986</v>
      </c>
      <c r="G62" s="232">
        <v>273</v>
      </c>
    </row>
    <row r="63" spans="1:7">
      <c r="A63" s="165" t="s">
        <v>270</v>
      </c>
      <c r="B63" s="232">
        <v>30473</v>
      </c>
      <c r="C63" s="232">
        <v>24402</v>
      </c>
      <c r="D63" s="232">
        <v>891</v>
      </c>
      <c r="E63" s="232">
        <v>1045</v>
      </c>
      <c r="F63" s="232">
        <v>3969</v>
      </c>
      <c r="G63" s="232">
        <v>166</v>
      </c>
    </row>
    <row r="64" spans="1:7">
      <c r="A64" s="165" t="s">
        <v>271</v>
      </c>
      <c r="B64" s="233">
        <v>30842</v>
      </c>
      <c r="C64" s="233">
        <v>24720</v>
      </c>
      <c r="D64" s="233">
        <v>881</v>
      </c>
      <c r="E64" s="233">
        <v>1034</v>
      </c>
      <c r="F64" s="233">
        <v>4060</v>
      </c>
      <c r="G64" s="233">
        <v>147</v>
      </c>
    </row>
    <row r="65" spans="6:7">
      <c r="F65" s="193">
        <f>SUM(C64:F64)</f>
        <v>30695</v>
      </c>
      <c r="G65" s="193">
        <f>B64-F65</f>
        <v>147</v>
      </c>
    </row>
  </sheetData>
  <mergeCells count="5">
    <mergeCell ref="A1:I1"/>
    <mergeCell ref="A58:A59"/>
    <mergeCell ref="B58:B59"/>
    <mergeCell ref="C58:F58"/>
    <mergeCell ref="G58:G59"/>
  </mergeCells>
  <phoneticPr fontId="3"/>
  <pageMargins left="0.75" right="0.75" top="1" bottom="1" header="0.51200000000000001" footer="0.5120000000000000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zoomScaleNormal="100" workbookViewId="0">
      <selection activeCell="J36" sqref="J36"/>
    </sheetView>
  </sheetViews>
  <sheetFormatPr defaultColWidth="9" defaultRowHeight="13.2"/>
  <cols>
    <col min="1" max="2" width="9" style="33"/>
    <col min="3" max="3" width="10.33203125" style="33" customWidth="1"/>
    <col min="4" max="4" width="10.6640625" style="33" customWidth="1"/>
    <col min="5" max="5" width="10.44140625" style="33" customWidth="1"/>
    <col min="6" max="6" width="10.6640625" style="33" customWidth="1"/>
    <col min="7" max="258" width="9" style="33"/>
    <col min="259" max="259" width="10.33203125" style="33" customWidth="1"/>
    <col min="260" max="260" width="10.6640625" style="33" customWidth="1"/>
    <col min="261" max="261" width="10.44140625" style="33" customWidth="1"/>
    <col min="262" max="262" width="10.6640625" style="33" customWidth="1"/>
    <col min="263" max="514" width="9" style="33"/>
    <col min="515" max="515" width="10.33203125" style="33" customWidth="1"/>
    <col min="516" max="516" width="10.6640625" style="33" customWidth="1"/>
    <col min="517" max="517" width="10.44140625" style="33" customWidth="1"/>
    <col min="518" max="518" width="10.6640625" style="33" customWidth="1"/>
    <col min="519" max="770" width="9" style="33"/>
    <col min="771" max="771" width="10.33203125" style="33" customWidth="1"/>
    <col min="772" max="772" width="10.6640625" style="33" customWidth="1"/>
    <col min="773" max="773" width="10.44140625" style="33" customWidth="1"/>
    <col min="774" max="774" width="10.6640625" style="33" customWidth="1"/>
    <col min="775" max="1026" width="9" style="33"/>
    <col min="1027" max="1027" width="10.33203125" style="33" customWidth="1"/>
    <col min="1028" max="1028" width="10.6640625" style="33" customWidth="1"/>
    <col min="1029" max="1029" width="10.44140625" style="33" customWidth="1"/>
    <col min="1030" max="1030" width="10.6640625" style="33" customWidth="1"/>
    <col min="1031" max="1282" width="9" style="33"/>
    <col min="1283" max="1283" width="10.33203125" style="33" customWidth="1"/>
    <col min="1284" max="1284" width="10.6640625" style="33" customWidth="1"/>
    <col min="1285" max="1285" width="10.44140625" style="33" customWidth="1"/>
    <col min="1286" max="1286" width="10.6640625" style="33" customWidth="1"/>
    <col min="1287" max="1538" width="9" style="33"/>
    <col min="1539" max="1539" width="10.33203125" style="33" customWidth="1"/>
    <col min="1540" max="1540" width="10.6640625" style="33" customWidth="1"/>
    <col min="1541" max="1541" width="10.44140625" style="33" customWidth="1"/>
    <col min="1542" max="1542" width="10.6640625" style="33" customWidth="1"/>
    <col min="1543" max="1794" width="9" style="33"/>
    <col min="1795" max="1795" width="10.33203125" style="33" customWidth="1"/>
    <col min="1796" max="1796" width="10.6640625" style="33" customWidth="1"/>
    <col min="1797" max="1797" width="10.44140625" style="33" customWidth="1"/>
    <col min="1798" max="1798" width="10.6640625" style="33" customWidth="1"/>
    <col min="1799" max="2050" width="9" style="33"/>
    <col min="2051" max="2051" width="10.33203125" style="33" customWidth="1"/>
    <col min="2052" max="2052" width="10.6640625" style="33" customWidth="1"/>
    <col min="2053" max="2053" width="10.44140625" style="33" customWidth="1"/>
    <col min="2054" max="2054" width="10.6640625" style="33" customWidth="1"/>
    <col min="2055" max="2306" width="9" style="33"/>
    <col min="2307" max="2307" width="10.33203125" style="33" customWidth="1"/>
    <col min="2308" max="2308" width="10.6640625" style="33" customWidth="1"/>
    <col min="2309" max="2309" width="10.44140625" style="33" customWidth="1"/>
    <col min="2310" max="2310" width="10.6640625" style="33" customWidth="1"/>
    <col min="2311" max="2562" width="9" style="33"/>
    <col min="2563" max="2563" width="10.33203125" style="33" customWidth="1"/>
    <col min="2564" max="2564" width="10.6640625" style="33" customWidth="1"/>
    <col min="2565" max="2565" width="10.44140625" style="33" customWidth="1"/>
    <col min="2566" max="2566" width="10.6640625" style="33" customWidth="1"/>
    <col min="2567" max="2818" width="9" style="33"/>
    <col min="2819" max="2819" width="10.33203125" style="33" customWidth="1"/>
    <col min="2820" max="2820" width="10.6640625" style="33" customWidth="1"/>
    <col min="2821" max="2821" width="10.44140625" style="33" customWidth="1"/>
    <col min="2822" max="2822" width="10.6640625" style="33" customWidth="1"/>
    <col min="2823" max="3074" width="9" style="33"/>
    <col min="3075" max="3075" width="10.33203125" style="33" customWidth="1"/>
    <col min="3076" max="3076" width="10.6640625" style="33" customWidth="1"/>
    <col min="3077" max="3077" width="10.44140625" style="33" customWidth="1"/>
    <col min="3078" max="3078" width="10.6640625" style="33" customWidth="1"/>
    <col min="3079" max="3330" width="9" style="33"/>
    <col min="3331" max="3331" width="10.33203125" style="33" customWidth="1"/>
    <col min="3332" max="3332" width="10.6640625" style="33" customWidth="1"/>
    <col min="3333" max="3333" width="10.44140625" style="33" customWidth="1"/>
    <col min="3334" max="3334" width="10.6640625" style="33" customWidth="1"/>
    <col min="3335" max="3586" width="9" style="33"/>
    <col min="3587" max="3587" width="10.33203125" style="33" customWidth="1"/>
    <col min="3588" max="3588" width="10.6640625" style="33" customWidth="1"/>
    <col min="3589" max="3589" width="10.44140625" style="33" customWidth="1"/>
    <col min="3590" max="3590" width="10.6640625" style="33" customWidth="1"/>
    <col min="3591" max="3842" width="9" style="33"/>
    <col min="3843" max="3843" width="10.33203125" style="33" customWidth="1"/>
    <col min="3844" max="3844" width="10.6640625" style="33" customWidth="1"/>
    <col min="3845" max="3845" width="10.44140625" style="33" customWidth="1"/>
    <col min="3846" max="3846" width="10.6640625" style="33" customWidth="1"/>
    <col min="3847" max="4098" width="9" style="33"/>
    <col min="4099" max="4099" width="10.33203125" style="33" customWidth="1"/>
    <col min="4100" max="4100" width="10.6640625" style="33" customWidth="1"/>
    <col min="4101" max="4101" width="10.44140625" style="33" customWidth="1"/>
    <col min="4102" max="4102" width="10.6640625" style="33" customWidth="1"/>
    <col min="4103" max="4354" width="9" style="33"/>
    <col min="4355" max="4355" width="10.33203125" style="33" customWidth="1"/>
    <col min="4356" max="4356" width="10.6640625" style="33" customWidth="1"/>
    <col min="4357" max="4357" width="10.44140625" style="33" customWidth="1"/>
    <col min="4358" max="4358" width="10.6640625" style="33" customWidth="1"/>
    <col min="4359" max="4610" width="9" style="33"/>
    <col min="4611" max="4611" width="10.33203125" style="33" customWidth="1"/>
    <col min="4612" max="4612" width="10.6640625" style="33" customWidth="1"/>
    <col min="4613" max="4613" width="10.44140625" style="33" customWidth="1"/>
    <col min="4614" max="4614" width="10.6640625" style="33" customWidth="1"/>
    <col min="4615" max="4866" width="9" style="33"/>
    <col min="4867" max="4867" width="10.33203125" style="33" customWidth="1"/>
    <col min="4868" max="4868" width="10.6640625" style="33" customWidth="1"/>
    <col min="4869" max="4869" width="10.44140625" style="33" customWidth="1"/>
    <col min="4870" max="4870" width="10.6640625" style="33" customWidth="1"/>
    <col min="4871" max="5122" width="9" style="33"/>
    <col min="5123" max="5123" width="10.33203125" style="33" customWidth="1"/>
    <col min="5124" max="5124" width="10.6640625" style="33" customWidth="1"/>
    <col min="5125" max="5125" width="10.44140625" style="33" customWidth="1"/>
    <col min="5126" max="5126" width="10.6640625" style="33" customWidth="1"/>
    <col min="5127" max="5378" width="9" style="33"/>
    <col min="5379" max="5379" width="10.33203125" style="33" customWidth="1"/>
    <col min="5380" max="5380" width="10.6640625" style="33" customWidth="1"/>
    <col min="5381" max="5381" width="10.44140625" style="33" customWidth="1"/>
    <col min="5382" max="5382" width="10.6640625" style="33" customWidth="1"/>
    <col min="5383" max="5634" width="9" style="33"/>
    <col min="5635" max="5635" width="10.33203125" style="33" customWidth="1"/>
    <col min="5636" max="5636" width="10.6640625" style="33" customWidth="1"/>
    <col min="5637" max="5637" width="10.44140625" style="33" customWidth="1"/>
    <col min="5638" max="5638" width="10.6640625" style="33" customWidth="1"/>
    <col min="5639" max="5890" width="9" style="33"/>
    <col min="5891" max="5891" width="10.33203125" style="33" customWidth="1"/>
    <col min="5892" max="5892" width="10.6640625" style="33" customWidth="1"/>
    <col min="5893" max="5893" width="10.44140625" style="33" customWidth="1"/>
    <col min="5894" max="5894" width="10.6640625" style="33" customWidth="1"/>
    <col min="5895" max="6146" width="9" style="33"/>
    <col min="6147" max="6147" width="10.33203125" style="33" customWidth="1"/>
    <col min="6148" max="6148" width="10.6640625" style="33" customWidth="1"/>
    <col min="6149" max="6149" width="10.44140625" style="33" customWidth="1"/>
    <col min="6150" max="6150" width="10.6640625" style="33" customWidth="1"/>
    <col min="6151" max="6402" width="9" style="33"/>
    <col min="6403" max="6403" width="10.33203125" style="33" customWidth="1"/>
    <col min="6404" max="6404" width="10.6640625" style="33" customWidth="1"/>
    <col min="6405" max="6405" width="10.44140625" style="33" customWidth="1"/>
    <col min="6406" max="6406" width="10.6640625" style="33" customWidth="1"/>
    <col min="6407" max="6658" width="9" style="33"/>
    <col min="6659" max="6659" width="10.33203125" style="33" customWidth="1"/>
    <col min="6660" max="6660" width="10.6640625" style="33" customWidth="1"/>
    <col min="6661" max="6661" width="10.44140625" style="33" customWidth="1"/>
    <col min="6662" max="6662" width="10.6640625" style="33" customWidth="1"/>
    <col min="6663" max="6914" width="9" style="33"/>
    <col min="6915" max="6915" width="10.33203125" style="33" customWidth="1"/>
    <col min="6916" max="6916" width="10.6640625" style="33" customWidth="1"/>
    <col min="6917" max="6917" width="10.44140625" style="33" customWidth="1"/>
    <col min="6918" max="6918" width="10.6640625" style="33" customWidth="1"/>
    <col min="6919" max="7170" width="9" style="33"/>
    <col min="7171" max="7171" width="10.33203125" style="33" customWidth="1"/>
    <col min="7172" max="7172" width="10.6640625" style="33" customWidth="1"/>
    <col min="7173" max="7173" width="10.44140625" style="33" customWidth="1"/>
    <col min="7174" max="7174" width="10.6640625" style="33" customWidth="1"/>
    <col min="7175" max="7426" width="9" style="33"/>
    <col min="7427" max="7427" width="10.33203125" style="33" customWidth="1"/>
    <col min="7428" max="7428" width="10.6640625" style="33" customWidth="1"/>
    <col min="7429" max="7429" width="10.44140625" style="33" customWidth="1"/>
    <col min="7430" max="7430" width="10.6640625" style="33" customWidth="1"/>
    <col min="7431" max="7682" width="9" style="33"/>
    <col min="7683" max="7683" width="10.33203125" style="33" customWidth="1"/>
    <col min="7684" max="7684" width="10.6640625" style="33" customWidth="1"/>
    <col min="7685" max="7685" width="10.44140625" style="33" customWidth="1"/>
    <col min="7686" max="7686" width="10.6640625" style="33" customWidth="1"/>
    <col min="7687" max="7938" width="9" style="33"/>
    <col min="7939" max="7939" width="10.33203125" style="33" customWidth="1"/>
    <col min="7940" max="7940" width="10.6640625" style="33" customWidth="1"/>
    <col min="7941" max="7941" width="10.44140625" style="33" customWidth="1"/>
    <col min="7942" max="7942" width="10.6640625" style="33" customWidth="1"/>
    <col min="7943" max="8194" width="9" style="33"/>
    <col min="8195" max="8195" width="10.33203125" style="33" customWidth="1"/>
    <col min="8196" max="8196" width="10.6640625" style="33" customWidth="1"/>
    <col min="8197" max="8197" width="10.44140625" style="33" customWidth="1"/>
    <col min="8198" max="8198" width="10.6640625" style="33" customWidth="1"/>
    <col min="8199" max="8450" width="9" style="33"/>
    <col min="8451" max="8451" width="10.33203125" style="33" customWidth="1"/>
    <col min="8452" max="8452" width="10.6640625" style="33" customWidth="1"/>
    <col min="8453" max="8453" width="10.44140625" style="33" customWidth="1"/>
    <col min="8454" max="8454" width="10.6640625" style="33" customWidth="1"/>
    <col min="8455" max="8706" width="9" style="33"/>
    <col min="8707" max="8707" width="10.33203125" style="33" customWidth="1"/>
    <col min="8708" max="8708" width="10.6640625" style="33" customWidth="1"/>
    <col min="8709" max="8709" width="10.44140625" style="33" customWidth="1"/>
    <col min="8710" max="8710" width="10.6640625" style="33" customWidth="1"/>
    <col min="8711" max="8962" width="9" style="33"/>
    <col min="8963" max="8963" width="10.33203125" style="33" customWidth="1"/>
    <col min="8964" max="8964" width="10.6640625" style="33" customWidth="1"/>
    <col min="8965" max="8965" width="10.44140625" style="33" customWidth="1"/>
    <col min="8966" max="8966" width="10.6640625" style="33" customWidth="1"/>
    <col min="8967" max="9218" width="9" style="33"/>
    <col min="9219" max="9219" width="10.33203125" style="33" customWidth="1"/>
    <col min="9220" max="9220" width="10.6640625" style="33" customWidth="1"/>
    <col min="9221" max="9221" width="10.44140625" style="33" customWidth="1"/>
    <col min="9222" max="9222" width="10.6640625" style="33" customWidth="1"/>
    <col min="9223" max="9474" width="9" style="33"/>
    <col min="9475" max="9475" width="10.33203125" style="33" customWidth="1"/>
    <col min="9476" max="9476" width="10.6640625" style="33" customWidth="1"/>
    <col min="9477" max="9477" width="10.44140625" style="33" customWidth="1"/>
    <col min="9478" max="9478" width="10.6640625" style="33" customWidth="1"/>
    <col min="9479" max="9730" width="9" style="33"/>
    <col min="9731" max="9731" width="10.33203125" style="33" customWidth="1"/>
    <col min="9732" max="9732" width="10.6640625" style="33" customWidth="1"/>
    <col min="9733" max="9733" width="10.44140625" style="33" customWidth="1"/>
    <col min="9734" max="9734" width="10.6640625" style="33" customWidth="1"/>
    <col min="9735" max="9986" width="9" style="33"/>
    <col min="9987" max="9987" width="10.33203125" style="33" customWidth="1"/>
    <col min="9988" max="9988" width="10.6640625" style="33" customWidth="1"/>
    <col min="9989" max="9989" width="10.44140625" style="33" customWidth="1"/>
    <col min="9990" max="9990" width="10.6640625" style="33" customWidth="1"/>
    <col min="9991" max="10242" width="9" style="33"/>
    <col min="10243" max="10243" width="10.33203125" style="33" customWidth="1"/>
    <col min="10244" max="10244" width="10.6640625" style="33" customWidth="1"/>
    <col min="10245" max="10245" width="10.44140625" style="33" customWidth="1"/>
    <col min="10246" max="10246" width="10.6640625" style="33" customWidth="1"/>
    <col min="10247" max="10498" width="9" style="33"/>
    <col min="10499" max="10499" width="10.33203125" style="33" customWidth="1"/>
    <col min="10500" max="10500" width="10.6640625" style="33" customWidth="1"/>
    <col min="10501" max="10501" width="10.44140625" style="33" customWidth="1"/>
    <col min="10502" max="10502" width="10.6640625" style="33" customWidth="1"/>
    <col min="10503" max="10754" width="9" style="33"/>
    <col min="10755" max="10755" width="10.33203125" style="33" customWidth="1"/>
    <col min="10756" max="10756" width="10.6640625" style="33" customWidth="1"/>
    <col min="10757" max="10757" width="10.44140625" style="33" customWidth="1"/>
    <col min="10758" max="10758" width="10.6640625" style="33" customWidth="1"/>
    <col min="10759" max="11010" width="9" style="33"/>
    <col min="11011" max="11011" width="10.33203125" style="33" customWidth="1"/>
    <col min="11012" max="11012" width="10.6640625" style="33" customWidth="1"/>
    <col min="11013" max="11013" width="10.44140625" style="33" customWidth="1"/>
    <col min="11014" max="11014" width="10.6640625" style="33" customWidth="1"/>
    <col min="11015" max="11266" width="9" style="33"/>
    <col min="11267" max="11267" width="10.33203125" style="33" customWidth="1"/>
    <col min="11268" max="11268" width="10.6640625" style="33" customWidth="1"/>
    <col min="11269" max="11269" width="10.44140625" style="33" customWidth="1"/>
    <col min="11270" max="11270" width="10.6640625" style="33" customWidth="1"/>
    <col min="11271" max="11522" width="9" style="33"/>
    <col min="11523" max="11523" width="10.33203125" style="33" customWidth="1"/>
    <col min="11524" max="11524" width="10.6640625" style="33" customWidth="1"/>
    <col min="11525" max="11525" width="10.44140625" style="33" customWidth="1"/>
    <col min="11526" max="11526" width="10.6640625" style="33" customWidth="1"/>
    <col min="11527" max="11778" width="9" style="33"/>
    <col min="11779" max="11779" width="10.33203125" style="33" customWidth="1"/>
    <col min="11780" max="11780" width="10.6640625" style="33" customWidth="1"/>
    <col min="11781" max="11781" width="10.44140625" style="33" customWidth="1"/>
    <col min="11782" max="11782" width="10.6640625" style="33" customWidth="1"/>
    <col min="11783" max="12034" width="9" style="33"/>
    <col min="12035" max="12035" width="10.33203125" style="33" customWidth="1"/>
    <col min="12036" max="12036" width="10.6640625" style="33" customWidth="1"/>
    <col min="12037" max="12037" width="10.44140625" style="33" customWidth="1"/>
    <col min="12038" max="12038" width="10.6640625" style="33" customWidth="1"/>
    <col min="12039" max="12290" width="9" style="33"/>
    <col min="12291" max="12291" width="10.33203125" style="33" customWidth="1"/>
    <col min="12292" max="12292" width="10.6640625" style="33" customWidth="1"/>
    <col min="12293" max="12293" width="10.44140625" style="33" customWidth="1"/>
    <col min="12294" max="12294" width="10.6640625" style="33" customWidth="1"/>
    <col min="12295" max="12546" width="9" style="33"/>
    <col min="12547" max="12547" width="10.33203125" style="33" customWidth="1"/>
    <col min="12548" max="12548" width="10.6640625" style="33" customWidth="1"/>
    <col min="12549" max="12549" width="10.44140625" style="33" customWidth="1"/>
    <col min="12550" max="12550" width="10.6640625" style="33" customWidth="1"/>
    <col min="12551" max="12802" width="9" style="33"/>
    <col min="12803" max="12803" width="10.33203125" style="33" customWidth="1"/>
    <col min="12804" max="12804" width="10.6640625" style="33" customWidth="1"/>
    <col min="12805" max="12805" width="10.44140625" style="33" customWidth="1"/>
    <col min="12806" max="12806" width="10.6640625" style="33" customWidth="1"/>
    <col min="12807" max="13058" width="9" style="33"/>
    <col min="13059" max="13059" width="10.33203125" style="33" customWidth="1"/>
    <col min="13060" max="13060" width="10.6640625" style="33" customWidth="1"/>
    <col min="13061" max="13061" width="10.44140625" style="33" customWidth="1"/>
    <col min="13062" max="13062" width="10.6640625" style="33" customWidth="1"/>
    <col min="13063" max="13314" width="9" style="33"/>
    <col min="13315" max="13315" width="10.33203125" style="33" customWidth="1"/>
    <col min="13316" max="13316" width="10.6640625" style="33" customWidth="1"/>
    <col min="13317" max="13317" width="10.44140625" style="33" customWidth="1"/>
    <col min="13318" max="13318" width="10.6640625" style="33" customWidth="1"/>
    <col min="13319" max="13570" width="9" style="33"/>
    <col min="13571" max="13571" width="10.33203125" style="33" customWidth="1"/>
    <col min="13572" max="13572" width="10.6640625" style="33" customWidth="1"/>
    <col min="13573" max="13573" width="10.44140625" style="33" customWidth="1"/>
    <col min="13574" max="13574" width="10.6640625" style="33" customWidth="1"/>
    <col min="13575" max="13826" width="9" style="33"/>
    <col min="13827" max="13827" width="10.33203125" style="33" customWidth="1"/>
    <col min="13828" max="13828" width="10.6640625" style="33" customWidth="1"/>
    <col min="13829" max="13829" width="10.44140625" style="33" customWidth="1"/>
    <col min="13830" max="13830" width="10.6640625" style="33" customWidth="1"/>
    <col min="13831" max="14082" width="9" style="33"/>
    <col min="14083" max="14083" width="10.33203125" style="33" customWidth="1"/>
    <col min="14084" max="14084" width="10.6640625" style="33" customWidth="1"/>
    <col min="14085" max="14085" width="10.44140625" style="33" customWidth="1"/>
    <col min="14086" max="14086" width="10.6640625" style="33" customWidth="1"/>
    <col min="14087" max="14338" width="9" style="33"/>
    <col min="14339" max="14339" width="10.33203125" style="33" customWidth="1"/>
    <col min="14340" max="14340" width="10.6640625" style="33" customWidth="1"/>
    <col min="14341" max="14341" width="10.44140625" style="33" customWidth="1"/>
    <col min="14342" max="14342" width="10.6640625" style="33" customWidth="1"/>
    <col min="14343" max="14594" width="9" style="33"/>
    <col min="14595" max="14595" width="10.33203125" style="33" customWidth="1"/>
    <col min="14596" max="14596" width="10.6640625" style="33" customWidth="1"/>
    <col min="14597" max="14597" width="10.44140625" style="33" customWidth="1"/>
    <col min="14598" max="14598" width="10.6640625" style="33" customWidth="1"/>
    <col min="14599" max="14850" width="9" style="33"/>
    <col min="14851" max="14851" width="10.33203125" style="33" customWidth="1"/>
    <col min="14852" max="14852" width="10.6640625" style="33" customWidth="1"/>
    <col min="14853" max="14853" width="10.44140625" style="33" customWidth="1"/>
    <col min="14854" max="14854" width="10.6640625" style="33" customWidth="1"/>
    <col min="14855" max="15106" width="9" style="33"/>
    <col min="15107" max="15107" width="10.33203125" style="33" customWidth="1"/>
    <col min="15108" max="15108" width="10.6640625" style="33" customWidth="1"/>
    <col min="15109" max="15109" width="10.44140625" style="33" customWidth="1"/>
    <col min="15110" max="15110" width="10.6640625" style="33" customWidth="1"/>
    <col min="15111" max="15362" width="9" style="33"/>
    <col min="15363" max="15363" width="10.33203125" style="33" customWidth="1"/>
    <col min="15364" max="15364" width="10.6640625" style="33" customWidth="1"/>
    <col min="15365" max="15365" width="10.44140625" style="33" customWidth="1"/>
    <col min="15366" max="15366" width="10.6640625" style="33" customWidth="1"/>
    <col min="15367" max="15618" width="9" style="33"/>
    <col min="15619" max="15619" width="10.33203125" style="33" customWidth="1"/>
    <col min="15620" max="15620" width="10.6640625" style="33" customWidth="1"/>
    <col min="15621" max="15621" width="10.44140625" style="33" customWidth="1"/>
    <col min="15622" max="15622" width="10.6640625" style="33" customWidth="1"/>
    <col min="15623" max="15874" width="9" style="33"/>
    <col min="15875" max="15875" width="10.33203125" style="33" customWidth="1"/>
    <col min="15876" max="15876" width="10.6640625" style="33" customWidth="1"/>
    <col min="15877" max="15877" width="10.44140625" style="33" customWidth="1"/>
    <col min="15878" max="15878" width="10.6640625" style="33" customWidth="1"/>
    <col min="15879" max="16130" width="9" style="33"/>
    <col min="16131" max="16131" width="10.33203125" style="33" customWidth="1"/>
    <col min="16132" max="16132" width="10.6640625" style="33" customWidth="1"/>
    <col min="16133" max="16133" width="10.44140625" style="33" customWidth="1"/>
    <col min="16134" max="16134" width="10.6640625" style="33" customWidth="1"/>
    <col min="16135" max="16384" width="9" style="33"/>
  </cols>
  <sheetData>
    <row r="1" spans="1:9" ht="30.6" customHeight="1">
      <c r="A1" s="378" t="s">
        <v>369</v>
      </c>
      <c r="B1" s="378"/>
      <c r="C1" s="378"/>
      <c r="D1" s="378"/>
      <c r="E1" s="378"/>
      <c r="F1" s="378"/>
      <c r="G1" s="378"/>
      <c r="H1" s="378"/>
      <c r="I1" s="378"/>
    </row>
    <row r="2" spans="1:9" ht="15.6" customHeight="1"/>
    <row r="3" spans="1:9" ht="24" customHeight="1">
      <c r="A3" s="379" t="s">
        <v>370</v>
      </c>
      <c r="B3" s="379"/>
      <c r="C3" s="379"/>
      <c r="D3" s="379"/>
      <c r="E3" s="379"/>
      <c r="F3" s="379"/>
      <c r="G3" s="379"/>
      <c r="H3" s="379"/>
      <c r="I3" s="379"/>
    </row>
    <row r="5" spans="1:9" ht="15" customHeight="1"/>
    <row r="6" spans="1:9" ht="15" customHeight="1"/>
    <row r="7" spans="1:9" ht="15" customHeight="1"/>
    <row r="8" spans="1:9" ht="15" customHeight="1"/>
    <row r="9" spans="1:9" ht="15" customHeight="1"/>
    <row r="10" spans="1:9" ht="15" customHeight="1"/>
    <row r="11" spans="1:9" ht="15" customHeight="1"/>
    <row r="12" spans="1:9" ht="15" customHeight="1"/>
    <row r="13" spans="1:9" ht="15" customHeight="1"/>
    <row r="14" spans="1:9" ht="15" customHeight="1"/>
    <row r="15" spans="1:9" ht="15" customHeight="1"/>
    <row r="16" spans="1:9" ht="15" customHeight="1"/>
    <row r="17" spans="1:9" ht="15" customHeight="1"/>
    <row r="18" spans="1:9" ht="15" customHeight="1"/>
    <row r="19" spans="1:9" ht="15" customHeight="1"/>
    <row r="20" spans="1:9" ht="15" customHeight="1"/>
    <row r="21" spans="1:9" ht="15" customHeight="1"/>
    <row r="22" spans="1:9" ht="15" customHeight="1"/>
    <row r="23" spans="1:9" ht="15" customHeight="1"/>
    <row r="24" spans="1:9" ht="15" customHeight="1"/>
    <row r="25" spans="1:9" ht="15" customHeight="1"/>
    <row r="26" spans="1:9" ht="13.95" customHeight="1">
      <c r="C26" s="234" t="s">
        <v>371</v>
      </c>
    </row>
    <row r="27" spans="1:9" ht="19.8" customHeight="1">
      <c r="C27" s="234"/>
    </row>
    <row r="28" spans="1:9" ht="26.25" customHeight="1">
      <c r="A28" s="379" t="s">
        <v>372</v>
      </c>
      <c r="B28" s="379"/>
      <c r="C28" s="379"/>
      <c r="D28" s="379"/>
      <c r="E28" s="379"/>
      <c r="F28" s="379"/>
      <c r="G28" s="379"/>
      <c r="H28" s="379"/>
      <c r="I28" s="379"/>
    </row>
    <row r="29" spans="1:9" ht="15" customHeight="1"/>
    <row r="30" spans="1:9" ht="15" customHeight="1"/>
    <row r="31" spans="1:9" ht="15" customHeight="1"/>
    <row r="32" spans="1:9" ht="15" customHeight="1"/>
    <row r="33" spans="3:7" ht="15" customHeight="1"/>
    <row r="34" spans="3:7" ht="15" customHeight="1"/>
    <row r="35" spans="3:7" ht="15" customHeight="1"/>
    <row r="36" spans="3:7" ht="15" customHeight="1"/>
    <row r="37" spans="3:7" ht="15" customHeight="1"/>
    <row r="38" spans="3:7" ht="15" customHeight="1"/>
    <row r="39" spans="3:7" ht="15" customHeight="1"/>
    <row r="40" spans="3:7" ht="15" customHeight="1"/>
    <row r="41" spans="3:7" ht="15" customHeight="1"/>
    <row r="42" spans="3:7" ht="15" customHeight="1"/>
    <row r="43" spans="3:7" ht="15" customHeight="1"/>
    <row r="44" spans="3:7" ht="15" customHeight="1"/>
    <row r="45" spans="3:7" ht="15" customHeight="1">
      <c r="C45" s="234" t="s">
        <v>371</v>
      </c>
    </row>
    <row r="46" spans="3:7" ht="15" customHeight="1"/>
    <row r="47" spans="3:7" ht="15" customHeight="1">
      <c r="G47" s="234"/>
    </row>
    <row r="48" spans="3:7" ht="15" customHeight="1"/>
    <row r="49" spans="2:6" ht="15" customHeight="1"/>
    <row r="50" spans="2:6" ht="15" customHeight="1"/>
    <row r="51" spans="2:6" ht="15" customHeight="1"/>
    <row r="52" spans="2:6" ht="15" customHeight="1"/>
    <row r="53" spans="2:6" ht="15" customHeight="1"/>
    <row r="54" spans="2:6">
      <c r="C54" s="33" t="s">
        <v>373</v>
      </c>
      <c r="D54" s="33" t="s">
        <v>374</v>
      </c>
      <c r="E54" s="235" t="s">
        <v>375</v>
      </c>
      <c r="F54" s="235" t="s">
        <v>376</v>
      </c>
    </row>
    <row r="55" spans="2:6">
      <c r="B55" s="236" t="s">
        <v>282</v>
      </c>
      <c r="C55" s="33">
        <v>28</v>
      </c>
      <c r="D55" s="33">
        <v>10</v>
      </c>
      <c r="E55" s="33">
        <v>5704</v>
      </c>
      <c r="F55" s="33">
        <v>2957</v>
      </c>
    </row>
    <row r="56" spans="2:6">
      <c r="B56" s="236" t="s">
        <v>283</v>
      </c>
      <c r="C56" s="33">
        <v>27</v>
      </c>
      <c r="D56" s="33">
        <v>10</v>
      </c>
      <c r="E56" s="33">
        <v>5632</v>
      </c>
      <c r="F56" s="33">
        <v>2937</v>
      </c>
    </row>
    <row r="57" spans="2:6">
      <c r="B57" s="236" t="s">
        <v>284</v>
      </c>
      <c r="C57" s="33">
        <v>27</v>
      </c>
      <c r="D57" s="33">
        <v>10</v>
      </c>
      <c r="E57" s="33">
        <v>5505</v>
      </c>
      <c r="F57" s="33">
        <v>2815</v>
      </c>
    </row>
    <row r="58" spans="2:6">
      <c r="B58" s="236" t="s">
        <v>285</v>
      </c>
      <c r="C58" s="33">
        <v>27</v>
      </c>
      <c r="D58" s="33">
        <v>10</v>
      </c>
      <c r="E58" s="33">
        <v>5420</v>
      </c>
      <c r="F58" s="33">
        <v>2849</v>
      </c>
    </row>
    <row r="59" spans="2:6">
      <c r="B59" s="236" t="s">
        <v>286</v>
      </c>
      <c r="C59" s="33">
        <v>27</v>
      </c>
      <c r="D59" s="33">
        <v>10</v>
      </c>
      <c r="E59" s="33">
        <v>5416</v>
      </c>
      <c r="F59" s="237">
        <v>2807</v>
      </c>
    </row>
    <row r="60" spans="2:6">
      <c r="B60" s="236" t="s">
        <v>377</v>
      </c>
      <c r="C60" s="33">
        <v>27</v>
      </c>
      <c r="D60" s="33">
        <v>10</v>
      </c>
      <c r="E60" s="33">
        <v>5323</v>
      </c>
      <c r="F60" s="33">
        <v>2769</v>
      </c>
    </row>
    <row r="62" spans="2:6">
      <c r="C62" s="235" t="s">
        <v>378</v>
      </c>
      <c r="D62" s="235" t="s">
        <v>379</v>
      </c>
      <c r="E62" s="235"/>
    </row>
    <row r="63" spans="2:6">
      <c r="B63" s="33" t="s">
        <v>282</v>
      </c>
      <c r="C63" s="33">
        <v>423</v>
      </c>
      <c r="D63" s="33">
        <v>248</v>
      </c>
    </row>
    <row r="64" spans="2:6">
      <c r="B64" s="33" t="s">
        <v>283</v>
      </c>
      <c r="C64" s="33">
        <v>424</v>
      </c>
      <c r="D64" s="33">
        <v>251</v>
      </c>
    </row>
    <row r="65" spans="2:4">
      <c r="B65" s="33" t="s">
        <v>284</v>
      </c>
      <c r="C65" s="33">
        <v>431</v>
      </c>
      <c r="D65" s="33">
        <v>243</v>
      </c>
    </row>
    <row r="66" spans="2:4">
      <c r="B66" s="33" t="s">
        <v>285</v>
      </c>
      <c r="C66" s="33">
        <v>438</v>
      </c>
      <c r="D66" s="33">
        <v>247</v>
      </c>
    </row>
    <row r="67" spans="2:4">
      <c r="B67" s="33" t="s">
        <v>286</v>
      </c>
      <c r="C67" s="33">
        <v>428</v>
      </c>
      <c r="D67" s="237">
        <v>251</v>
      </c>
    </row>
    <row r="68" spans="2:4">
      <c r="B68" s="33" t="s">
        <v>377</v>
      </c>
      <c r="C68" s="33">
        <v>440</v>
      </c>
      <c r="D68" s="33">
        <v>252</v>
      </c>
    </row>
  </sheetData>
  <mergeCells count="3">
    <mergeCell ref="A1:I1"/>
    <mergeCell ref="A3:I3"/>
    <mergeCell ref="A28:I28"/>
  </mergeCells>
  <phoneticPr fontId="3"/>
  <pageMargins left="0.75" right="0.75" top="1.48" bottom="1" header="0.51200000000000001" footer="0.51200000000000001"/>
  <pageSetup paperSize="9" scale="98"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
  <sheetViews>
    <sheetView workbookViewId="0">
      <selection activeCell="D1" sqref="D1"/>
    </sheetView>
  </sheetViews>
  <sheetFormatPr defaultRowHeight="13.2"/>
  <cols>
    <col min="1" max="1" width="11.77734375" style="1" customWidth="1"/>
    <col min="2" max="256" width="8.88671875" style="1"/>
    <col min="257" max="257" width="11.77734375" style="1" customWidth="1"/>
    <col min="258" max="512" width="8.88671875" style="1"/>
    <col min="513" max="513" width="11.77734375" style="1" customWidth="1"/>
    <col min="514" max="768" width="8.88671875" style="1"/>
    <col min="769" max="769" width="11.77734375" style="1" customWidth="1"/>
    <col min="770" max="1024" width="8.88671875" style="1"/>
    <col min="1025" max="1025" width="11.77734375" style="1" customWidth="1"/>
    <col min="1026" max="1280" width="8.88671875" style="1"/>
    <col min="1281" max="1281" width="11.77734375" style="1" customWidth="1"/>
    <col min="1282" max="1536" width="8.88671875" style="1"/>
    <col min="1537" max="1537" width="11.77734375" style="1" customWidth="1"/>
    <col min="1538" max="1792" width="8.88671875" style="1"/>
    <col min="1793" max="1793" width="11.77734375" style="1" customWidth="1"/>
    <col min="1794" max="2048" width="8.88671875" style="1"/>
    <col min="2049" max="2049" width="11.77734375" style="1" customWidth="1"/>
    <col min="2050" max="2304" width="8.88671875" style="1"/>
    <col min="2305" max="2305" width="11.77734375" style="1" customWidth="1"/>
    <col min="2306" max="2560" width="8.88671875" style="1"/>
    <col min="2561" max="2561" width="11.77734375" style="1" customWidth="1"/>
    <col min="2562" max="2816" width="8.88671875" style="1"/>
    <col min="2817" max="2817" width="11.77734375" style="1" customWidth="1"/>
    <col min="2818" max="3072" width="8.88671875" style="1"/>
    <col min="3073" max="3073" width="11.77734375" style="1" customWidth="1"/>
    <col min="3074" max="3328" width="8.88671875" style="1"/>
    <col min="3329" max="3329" width="11.77734375" style="1" customWidth="1"/>
    <col min="3330" max="3584" width="8.88671875" style="1"/>
    <col min="3585" max="3585" width="11.77734375" style="1" customWidth="1"/>
    <col min="3586" max="3840" width="8.88671875" style="1"/>
    <col min="3841" max="3841" width="11.77734375" style="1" customWidth="1"/>
    <col min="3842" max="4096" width="8.88671875" style="1"/>
    <col min="4097" max="4097" width="11.77734375" style="1" customWidth="1"/>
    <col min="4098" max="4352" width="8.88671875" style="1"/>
    <col min="4353" max="4353" width="11.77734375" style="1" customWidth="1"/>
    <col min="4354" max="4608" width="8.88671875" style="1"/>
    <col min="4609" max="4609" width="11.77734375" style="1" customWidth="1"/>
    <col min="4610" max="4864" width="8.88671875" style="1"/>
    <col min="4865" max="4865" width="11.77734375" style="1" customWidth="1"/>
    <col min="4866" max="5120" width="8.88671875" style="1"/>
    <col min="5121" max="5121" width="11.77734375" style="1" customWidth="1"/>
    <col min="5122" max="5376" width="8.88671875" style="1"/>
    <col min="5377" max="5377" width="11.77734375" style="1" customWidth="1"/>
    <col min="5378" max="5632" width="8.88671875" style="1"/>
    <col min="5633" max="5633" width="11.77734375" style="1" customWidth="1"/>
    <col min="5634" max="5888" width="8.88671875" style="1"/>
    <col min="5889" max="5889" width="11.77734375" style="1" customWidth="1"/>
    <col min="5890" max="6144" width="8.88671875" style="1"/>
    <col min="6145" max="6145" width="11.77734375" style="1" customWidth="1"/>
    <col min="6146" max="6400" width="8.88671875" style="1"/>
    <col min="6401" max="6401" width="11.77734375" style="1" customWidth="1"/>
    <col min="6402" max="6656" width="8.88671875" style="1"/>
    <col min="6657" max="6657" width="11.77734375" style="1" customWidth="1"/>
    <col min="6658" max="6912" width="8.88671875" style="1"/>
    <col min="6913" max="6913" width="11.77734375" style="1" customWidth="1"/>
    <col min="6914" max="7168" width="8.88671875" style="1"/>
    <col min="7169" max="7169" width="11.77734375" style="1" customWidth="1"/>
    <col min="7170" max="7424" width="8.88671875" style="1"/>
    <col min="7425" max="7425" width="11.77734375" style="1" customWidth="1"/>
    <col min="7426" max="7680" width="8.88671875" style="1"/>
    <col min="7681" max="7681" width="11.77734375" style="1" customWidth="1"/>
    <col min="7682" max="7936" width="8.88671875" style="1"/>
    <col min="7937" max="7937" width="11.77734375" style="1" customWidth="1"/>
    <col min="7938" max="8192" width="8.88671875" style="1"/>
    <col min="8193" max="8193" width="11.77734375" style="1" customWidth="1"/>
    <col min="8194" max="8448" width="8.88671875" style="1"/>
    <col min="8449" max="8449" width="11.77734375" style="1" customWidth="1"/>
    <col min="8450" max="8704" width="8.88671875" style="1"/>
    <col min="8705" max="8705" width="11.77734375" style="1" customWidth="1"/>
    <col min="8706" max="8960" width="8.88671875" style="1"/>
    <col min="8961" max="8961" width="11.77734375" style="1" customWidth="1"/>
    <col min="8962" max="9216" width="8.88671875" style="1"/>
    <col min="9217" max="9217" width="11.77734375" style="1" customWidth="1"/>
    <col min="9218" max="9472" width="8.88671875" style="1"/>
    <col min="9473" max="9473" width="11.77734375" style="1" customWidth="1"/>
    <col min="9474" max="9728" width="8.88671875" style="1"/>
    <col min="9729" max="9729" width="11.77734375" style="1" customWidth="1"/>
    <col min="9730" max="9984" width="8.88671875" style="1"/>
    <col min="9985" max="9985" width="11.77734375" style="1" customWidth="1"/>
    <col min="9986" max="10240" width="8.88671875" style="1"/>
    <col min="10241" max="10241" width="11.77734375" style="1" customWidth="1"/>
    <col min="10242" max="10496" width="8.88671875" style="1"/>
    <col min="10497" max="10497" width="11.77734375" style="1" customWidth="1"/>
    <col min="10498" max="10752" width="8.88671875" style="1"/>
    <col min="10753" max="10753" width="11.77734375" style="1" customWidth="1"/>
    <col min="10754" max="11008" width="8.88671875" style="1"/>
    <col min="11009" max="11009" width="11.77734375" style="1" customWidth="1"/>
    <col min="11010" max="11264" width="8.88671875" style="1"/>
    <col min="11265" max="11265" width="11.77734375" style="1" customWidth="1"/>
    <col min="11266" max="11520" width="8.88671875" style="1"/>
    <col min="11521" max="11521" width="11.77734375" style="1" customWidth="1"/>
    <col min="11522" max="11776" width="8.88671875" style="1"/>
    <col min="11777" max="11777" width="11.77734375" style="1" customWidth="1"/>
    <col min="11778" max="12032" width="8.88671875" style="1"/>
    <col min="12033" max="12033" width="11.77734375" style="1" customWidth="1"/>
    <col min="12034" max="12288" width="8.88671875" style="1"/>
    <col min="12289" max="12289" width="11.77734375" style="1" customWidth="1"/>
    <col min="12290" max="12544" width="8.88671875" style="1"/>
    <col min="12545" max="12545" width="11.77734375" style="1" customWidth="1"/>
    <col min="12546" max="12800" width="8.88671875" style="1"/>
    <col min="12801" max="12801" width="11.77734375" style="1" customWidth="1"/>
    <col min="12802" max="13056" width="8.88671875" style="1"/>
    <col min="13057" max="13057" width="11.77734375" style="1" customWidth="1"/>
    <col min="13058" max="13312" width="8.88671875" style="1"/>
    <col min="13313" max="13313" width="11.77734375" style="1" customWidth="1"/>
    <col min="13314" max="13568" width="8.88671875" style="1"/>
    <col min="13569" max="13569" width="11.77734375" style="1" customWidth="1"/>
    <col min="13570" max="13824" width="8.88671875" style="1"/>
    <col min="13825" max="13825" width="11.77734375" style="1" customWidth="1"/>
    <col min="13826" max="14080" width="8.88671875" style="1"/>
    <col min="14081" max="14081" width="11.77734375" style="1" customWidth="1"/>
    <col min="14082" max="14336" width="8.88671875" style="1"/>
    <col min="14337" max="14337" width="11.77734375" style="1" customWidth="1"/>
    <col min="14338" max="14592" width="8.88671875" style="1"/>
    <col min="14593" max="14593" width="11.77734375" style="1" customWidth="1"/>
    <col min="14594" max="14848" width="8.88671875" style="1"/>
    <col min="14849" max="14849" width="11.77734375" style="1" customWidth="1"/>
    <col min="14850" max="15104" width="8.88671875" style="1"/>
    <col min="15105" max="15105" width="11.77734375" style="1" customWidth="1"/>
    <col min="15106" max="15360" width="8.88671875" style="1"/>
    <col min="15361" max="15361" width="11.77734375" style="1" customWidth="1"/>
    <col min="15362" max="15616" width="8.88671875" style="1"/>
    <col min="15617" max="15617" width="11.77734375" style="1" customWidth="1"/>
    <col min="15618" max="15872" width="8.88671875" style="1"/>
    <col min="15873" max="15873" width="11.77734375" style="1" customWidth="1"/>
    <col min="15874" max="16128" width="8.88671875" style="1"/>
    <col min="16129" max="16129" width="11.77734375" style="1" customWidth="1"/>
    <col min="16130" max="16384" width="8.88671875" style="1"/>
  </cols>
  <sheetData>
    <row r="1" ht="83.4" customHeight="1"/>
    <row r="50" spans="2:7">
      <c r="B50" s="99" t="s">
        <v>380</v>
      </c>
    </row>
    <row r="53" spans="2:7">
      <c r="C53" s="238"/>
      <c r="D53" s="239" t="s">
        <v>381</v>
      </c>
      <c r="E53" s="239" t="s">
        <v>382</v>
      </c>
      <c r="F53" s="239" t="s">
        <v>383</v>
      </c>
      <c r="G53" s="239" t="s">
        <v>384</v>
      </c>
    </row>
    <row r="54" spans="2:7">
      <c r="C54" s="240" t="s">
        <v>385</v>
      </c>
      <c r="D54" s="240">
        <v>291332</v>
      </c>
      <c r="E54" s="240">
        <v>280588</v>
      </c>
      <c r="F54" s="240">
        <v>274485</v>
      </c>
      <c r="G54" s="238">
        <v>260955</v>
      </c>
    </row>
    <row r="55" spans="2:7">
      <c r="C55" s="240" t="s">
        <v>386</v>
      </c>
      <c r="D55" s="240">
        <v>157766</v>
      </c>
      <c r="E55" s="240">
        <v>162115</v>
      </c>
      <c r="F55" s="240">
        <v>161983</v>
      </c>
      <c r="G55" s="238">
        <v>166882</v>
      </c>
    </row>
    <row r="56" spans="2:7">
      <c r="C56" s="240" t="s">
        <v>387</v>
      </c>
      <c r="D56" s="240">
        <v>51085</v>
      </c>
      <c r="E56" s="240">
        <v>51867</v>
      </c>
      <c r="F56" s="240">
        <v>50507</v>
      </c>
      <c r="G56" s="238">
        <v>48902</v>
      </c>
    </row>
  </sheetData>
  <phoneticPr fontId="3"/>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workbookViewId="0">
      <selection activeCell="F2" sqref="F2"/>
    </sheetView>
  </sheetViews>
  <sheetFormatPr defaultRowHeight="13.2"/>
  <cols>
    <col min="1" max="4" width="13.21875" style="1" customWidth="1"/>
    <col min="5" max="256" width="8.88671875" style="1"/>
    <col min="257" max="260" width="13.21875" style="1" customWidth="1"/>
    <col min="261" max="512" width="8.88671875" style="1"/>
    <col min="513" max="516" width="13.21875" style="1" customWidth="1"/>
    <col min="517" max="768" width="8.88671875" style="1"/>
    <col min="769" max="772" width="13.21875" style="1" customWidth="1"/>
    <col min="773" max="1024" width="8.88671875" style="1"/>
    <col min="1025" max="1028" width="13.21875" style="1" customWidth="1"/>
    <col min="1029" max="1280" width="8.88671875" style="1"/>
    <col min="1281" max="1284" width="13.21875" style="1" customWidth="1"/>
    <col min="1285" max="1536" width="8.88671875" style="1"/>
    <col min="1537" max="1540" width="13.21875" style="1" customWidth="1"/>
    <col min="1541" max="1792" width="8.88671875" style="1"/>
    <col min="1793" max="1796" width="13.21875" style="1" customWidth="1"/>
    <col min="1797" max="2048" width="8.88671875" style="1"/>
    <col min="2049" max="2052" width="13.21875" style="1" customWidth="1"/>
    <col min="2053" max="2304" width="8.88671875" style="1"/>
    <col min="2305" max="2308" width="13.21875" style="1" customWidth="1"/>
    <col min="2309" max="2560" width="8.88671875" style="1"/>
    <col min="2561" max="2564" width="13.21875" style="1" customWidth="1"/>
    <col min="2565" max="2816" width="8.88671875" style="1"/>
    <col min="2817" max="2820" width="13.21875" style="1" customWidth="1"/>
    <col min="2821" max="3072" width="8.88671875" style="1"/>
    <col min="3073" max="3076" width="13.21875" style="1" customWidth="1"/>
    <col min="3077" max="3328" width="8.88671875" style="1"/>
    <col min="3329" max="3332" width="13.21875" style="1" customWidth="1"/>
    <col min="3333" max="3584" width="8.88671875" style="1"/>
    <col min="3585" max="3588" width="13.21875" style="1" customWidth="1"/>
    <col min="3589" max="3840" width="8.88671875" style="1"/>
    <col min="3841" max="3844" width="13.21875" style="1" customWidth="1"/>
    <col min="3845" max="4096" width="8.88671875" style="1"/>
    <col min="4097" max="4100" width="13.21875" style="1" customWidth="1"/>
    <col min="4101" max="4352" width="8.88671875" style="1"/>
    <col min="4353" max="4356" width="13.21875" style="1" customWidth="1"/>
    <col min="4357" max="4608" width="8.88671875" style="1"/>
    <col min="4609" max="4612" width="13.21875" style="1" customWidth="1"/>
    <col min="4613" max="4864" width="8.88671875" style="1"/>
    <col min="4865" max="4868" width="13.21875" style="1" customWidth="1"/>
    <col min="4869" max="5120" width="8.88671875" style="1"/>
    <col min="5121" max="5124" width="13.21875" style="1" customWidth="1"/>
    <col min="5125" max="5376" width="8.88671875" style="1"/>
    <col min="5377" max="5380" width="13.21875" style="1" customWidth="1"/>
    <col min="5381" max="5632" width="8.88671875" style="1"/>
    <col min="5633" max="5636" width="13.21875" style="1" customWidth="1"/>
    <col min="5637" max="5888" width="8.88671875" style="1"/>
    <col min="5889" max="5892" width="13.21875" style="1" customWidth="1"/>
    <col min="5893" max="6144" width="8.88671875" style="1"/>
    <col min="6145" max="6148" width="13.21875" style="1" customWidth="1"/>
    <col min="6149" max="6400" width="8.88671875" style="1"/>
    <col min="6401" max="6404" width="13.21875" style="1" customWidth="1"/>
    <col min="6405" max="6656" width="8.88671875" style="1"/>
    <col min="6657" max="6660" width="13.21875" style="1" customWidth="1"/>
    <col min="6661" max="6912" width="8.88671875" style="1"/>
    <col min="6913" max="6916" width="13.21875" style="1" customWidth="1"/>
    <col min="6917" max="7168" width="8.88671875" style="1"/>
    <col min="7169" max="7172" width="13.21875" style="1" customWidth="1"/>
    <col min="7173" max="7424" width="8.88671875" style="1"/>
    <col min="7425" max="7428" width="13.21875" style="1" customWidth="1"/>
    <col min="7429" max="7680" width="8.88671875" style="1"/>
    <col min="7681" max="7684" width="13.21875" style="1" customWidth="1"/>
    <col min="7685" max="7936" width="8.88671875" style="1"/>
    <col min="7937" max="7940" width="13.21875" style="1" customWidth="1"/>
    <col min="7941" max="8192" width="8.88671875" style="1"/>
    <col min="8193" max="8196" width="13.21875" style="1" customWidth="1"/>
    <col min="8197" max="8448" width="8.88671875" style="1"/>
    <col min="8449" max="8452" width="13.21875" style="1" customWidth="1"/>
    <col min="8453" max="8704" width="8.88671875" style="1"/>
    <col min="8705" max="8708" width="13.21875" style="1" customWidth="1"/>
    <col min="8709" max="8960" width="8.88671875" style="1"/>
    <col min="8961" max="8964" width="13.21875" style="1" customWidth="1"/>
    <col min="8965" max="9216" width="8.88671875" style="1"/>
    <col min="9217" max="9220" width="13.21875" style="1" customWidth="1"/>
    <col min="9221" max="9472" width="8.88671875" style="1"/>
    <col min="9473" max="9476" width="13.21875" style="1" customWidth="1"/>
    <col min="9477" max="9728" width="8.88671875" style="1"/>
    <col min="9729" max="9732" width="13.21875" style="1" customWidth="1"/>
    <col min="9733" max="9984" width="8.88671875" style="1"/>
    <col min="9985" max="9988" width="13.21875" style="1" customWidth="1"/>
    <col min="9989" max="10240" width="8.88671875" style="1"/>
    <col min="10241" max="10244" width="13.21875" style="1" customWidth="1"/>
    <col min="10245" max="10496" width="8.88671875" style="1"/>
    <col min="10497" max="10500" width="13.21875" style="1" customWidth="1"/>
    <col min="10501" max="10752" width="8.88671875" style="1"/>
    <col min="10753" max="10756" width="13.21875" style="1" customWidth="1"/>
    <col min="10757" max="11008" width="8.88671875" style="1"/>
    <col min="11009" max="11012" width="13.21875" style="1" customWidth="1"/>
    <col min="11013" max="11264" width="8.88671875" style="1"/>
    <col min="11265" max="11268" width="13.21875" style="1" customWidth="1"/>
    <col min="11269" max="11520" width="8.88671875" style="1"/>
    <col min="11521" max="11524" width="13.21875" style="1" customWidth="1"/>
    <col min="11525" max="11776" width="8.88671875" style="1"/>
    <col min="11777" max="11780" width="13.21875" style="1" customWidth="1"/>
    <col min="11781" max="12032" width="8.88671875" style="1"/>
    <col min="12033" max="12036" width="13.21875" style="1" customWidth="1"/>
    <col min="12037" max="12288" width="8.88671875" style="1"/>
    <col min="12289" max="12292" width="13.21875" style="1" customWidth="1"/>
    <col min="12293" max="12544" width="8.88671875" style="1"/>
    <col min="12545" max="12548" width="13.21875" style="1" customWidth="1"/>
    <col min="12549" max="12800" width="8.88671875" style="1"/>
    <col min="12801" max="12804" width="13.21875" style="1" customWidth="1"/>
    <col min="12805" max="13056" width="8.88671875" style="1"/>
    <col min="13057" max="13060" width="13.21875" style="1" customWidth="1"/>
    <col min="13061" max="13312" width="8.88671875" style="1"/>
    <col min="13313" max="13316" width="13.21875" style="1" customWidth="1"/>
    <col min="13317" max="13568" width="8.88671875" style="1"/>
    <col min="13569" max="13572" width="13.21875" style="1" customWidth="1"/>
    <col min="13573" max="13824" width="8.88671875" style="1"/>
    <col min="13825" max="13828" width="13.21875" style="1" customWidth="1"/>
    <col min="13829" max="14080" width="8.88671875" style="1"/>
    <col min="14081" max="14084" width="13.21875" style="1" customWidth="1"/>
    <col min="14085" max="14336" width="8.88671875" style="1"/>
    <col min="14337" max="14340" width="13.21875" style="1" customWidth="1"/>
    <col min="14341" max="14592" width="8.88671875" style="1"/>
    <col min="14593" max="14596" width="13.21875" style="1" customWidth="1"/>
    <col min="14597" max="14848" width="8.88671875" style="1"/>
    <col min="14849" max="14852" width="13.21875" style="1" customWidth="1"/>
    <col min="14853" max="15104" width="8.88671875" style="1"/>
    <col min="15105" max="15108" width="13.21875" style="1" customWidth="1"/>
    <col min="15109" max="15360" width="8.88671875" style="1"/>
    <col min="15361" max="15364" width="13.21875" style="1" customWidth="1"/>
    <col min="15365" max="15616" width="8.88671875" style="1"/>
    <col min="15617" max="15620" width="13.21875" style="1" customWidth="1"/>
    <col min="15621" max="15872" width="8.88671875" style="1"/>
    <col min="15873" max="15876" width="13.21875" style="1" customWidth="1"/>
    <col min="15877" max="16128" width="8.88671875" style="1"/>
    <col min="16129" max="16132" width="13.21875" style="1" customWidth="1"/>
    <col min="16133" max="16384" width="8.88671875" style="1"/>
  </cols>
  <sheetData>
    <row r="1" spans="1:9" ht="30.6">
      <c r="A1" s="51" t="s">
        <v>388</v>
      </c>
      <c r="B1" s="51"/>
      <c r="C1" s="51"/>
      <c r="D1" s="51"/>
      <c r="E1" s="51"/>
      <c r="F1" s="51"/>
      <c r="G1" s="51"/>
      <c r="H1" s="51"/>
      <c r="I1" s="51"/>
    </row>
    <row r="2" spans="1:9" ht="24.6" customHeight="1">
      <c r="A2" s="51"/>
      <c r="B2" s="51"/>
      <c r="C2" s="51"/>
      <c r="D2" s="51"/>
      <c r="E2" s="51"/>
      <c r="F2" s="51"/>
      <c r="G2" s="51"/>
      <c r="H2" s="51"/>
      <c r="I2" s="51"/>
    </row>
    <row r="3" spans="1:9">
      <c r="A3" s="422" t="s">
        <v>389</v>
      </c>
      <c r="B3" s="422"/>
      <c r="C3" s="422"/>
      <c r="D3" s="422"/>
      <c r="E3" s="422"/>
      <c r="F3" s="422"/>
      <c r="G3" s="422"/>
    </row>
    <row r="4" spans="1:9" ht="32.4" customHeight="1">
      <c r="A4" s="422"/>
      <c r="B4" s="422"/>
      <c r="C4" s="422"/>
      <c r="D4" s="422"/>
      <c r="E4" s="422"/>
      <c r="F4" s="422"/>
      <c r="G4" s="422"/>
    </row>
    <row r="5" spans="1:9" ht="6.6" customHeight="1">
      <c r="A5" s="241"/>
      <c r="B5" s="241"/>
      <c r="C5" s="241"/>
      <c r="D5" s="241"/>
      <c r="E5" s="241"/>
      <c r="F5" s="241"/>
      <c r="G5" s="241"/>
    </row>
    <row r="6" spans="1:9" ht="37.950000000000003" customHeight="1"/>
    <row r="27" spans="2:6" s="62" customFormat="1" ht="10.8">
      <c r="B27" s="423" t="s">
        <v>390</v>
      </c>
      <c r="C27" s="423"/>
      <c r="D27" s="423"/>
      <c r="E27" s="423"/>
      <c r="F27" s="423"/>
    </row>
    <row r="56" spans="1:4">
      <c r="A56" s="1" t="s">
        <v>391</v>
      </c>
    </row>
    <row r="57" spans="1:4" ht="13.5" customHeight="1">
      <c r="A57" s="424"/>
      <c r="B57" s="425" t="s">
        <v>392</v>
      </c>
      <c r="C57" s="425"/>
      <c r="D57" s="425"/>
    </row>
    <row r="58" spans="1:4">
      <c r="A58" s="424"/>
      <c r="B58" s="145" t="s">
        <v>73</v>
      </c>
      <c r="C58" s="145" t="s">
        <v>74</v>
      </c>
      <c r="D58" s="145" t="s">
        <v>393</v>
      </c>
    </row>
    <row r="59" spans="1:4">
      <c r="A59" s="165" t="s">
        <v>178</v>
      </c>
      <c r="B59" s="198">
        <v>52.780605927189669</v>
      </c>
      <c r="C59" s="198">
        <v>54.467783064749341</v>
      </c>
      <c r="D59" s="198">
        <v>53.643452541005651</v>
      </c>
    </row>
    <row r="60" spans="1:4">
      <c r="A60" s="165" t="s">
        <v>181</v>
      </c>
      <c r="B60" s="198"/>
      <c r="C60" s="198"/>
      <c r="D60" s="198"/>
    </row>
    <row r="61" spans="1:4">
      <c r="A61" s="165" t="s">
        <v>184</v>
      </c>
      <c r="B61" s="198">
        <v>45.900184842883547</v>
      </c>
      <c r="C61" s="198">
        <v>44.357166516822026</v>
      </c>
      <c r="D61" s="198">
        <v>45.11292717374247</v>
      </c>
    </row>
    <row r="62" spans="1:4">
      <c r="A62" s="165" t="s">
        <v>394</v>
      </c>
      <c r="B62" s="198">
        <v>47.25</v>
      </c>
      <c r="C62" s="198">
        <v>47.65</v>
      </c>
      <c r="D62" s="198">
        <v>46.87</v>
      </c>
    </row>
    <row r="65" spans="1:4">
      <c r="A65" s="1" t="s">
        <v>395</v>
      </c>
    </row>
    <row r="66" spans="1:4" ht="13.5" customHeight="1">
      <c r="A66" s="424"/>
      <c r="B66" s="425" t="s">
        <v>392</v>
      </c>
      <c r="C66" s="425"/>
      <c r="D66" s="425"/>
    </row>
    <row r="67" spans="1:4">
      <c r="A67" s="424"/>
      <c r="B67" s="145" t="s">
        <v>73</v>
      </c>
      <c r="C67" s="145" t="s">
        <v>74</v>
      </c>
      <c r="D67" s="145" t="s">
        <v>393</v>
      </c>
    </row>
    <row r="68" spans="1:4">
      <c r="A68" s="165" t="s">
        <v>396</v>
      </c>
      <c r="B68" s="198">
        <v>71.682653318045809</v>
      </c>
      <c r="C68" s="198">
        <v>76.044538422419095</v>
      </c>
      <c r="D68" s="198">
        <v>73.911378555798677</v>
      </c>
    </row>
    <row r="69" spans="1:4">
      <c r="A69" s="165" t="s">
        <v>178</v>
      </c>
      <c r="B69" s="198">
        <v>62.904330201856972</v>
      </c>
      <c r="C69" s="198">
        <v>66.833119820126015</v>
      </c>
      <c r="D69" s="198">
        <v>64.914392723381482</v>
      </c>
    </row>
    <row r="70" spans="1:4">
      <c r="A70" s="165" t="s">
        <v>181</v>
      </c>
      <c r="B70" s="198">
        <v>61.512588656803722</v>
      </c>
      <c r="C70" s="198">
        <v>64.137657674461991</v>
      </c>
      <c r="D70" s="198">
        <v>62.854214828761414</v>
      </c>
    </row>
    <row r="71" spans="1:4">
      <c r="A71" s="165" t="s">
        <v>184</v>
      </c>
      <c r="B71" s="198">
        <v>57.726817103879917</v>
      </c>
      <c r="C71" s="198">
        <v>60.102530335810364</v>
      </c>
      <c r="D71" s="198">
        <v>58.937753964543852</v>
      </c>
    </row>
    <row r="72" spans="1:4">
      <c r="A72" s="165" t="s">
        <v>394</v>
      </c>
      <c r="B72" s="198">
        <v>55.26</v>
      </c>
      <c r="C72" s="198">
        <v>54.21</v>
      </c>
      <c r="D72" s="198">
        <v>56.26</v>
      </c>
    </row>
  </sheetData>
  <mergeCells count="6">
    <mergeCell ref="A3:G4"/>
    <mergeCell ref="B27:F27"/>
    <mergeCell ref="A57:A58"/>
    <mergeCell ref="B57:D57"/>
    <mergeCell ref="A66:A67"/>
    <mergeCell ref="B66:D66"/>
  </mergeCells>
  <phoneticPr fontId="3"/>
  <pageMargins left="0.75" right="0.75" top="1" bottom="1" header="0.51200000000000001" footer="0.5120000000000000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41"/>
  <sheetViews>
    <sheetView view="pageBreakPreview" zoomScale="130" zoomScaleNormal="120" zoomScaleSheetLayoutView="130" workbookViewId="0">
      <selection activeCell="W131" sqref="W131"/>
    </sheetView>
  </sheetViews>
  <sheetFormatPr defaultColWidth="9" defaultRowHeight="13.2"/>
  <cols>
    <col min="1" max="1" width="3.21875" style="242" customWidth="1"/>
    <col min="2" max="50" width="2.44140625" style="242" customWidth="1"/>
    <col min="51" max="256" width="9" style="242"/>
    <col min="257" max="257" width="3.21875" style="242" customWidth="1"/>
    <col min="258" max="306" width="2.44140625" style="242" customWidth="1"/>
    <col min="307" max="512" width="9" style="242"/>
    <col min="513" max="513" width="3.21875" style="242" customWidth="1"/>
    <col min="514" max="562" width="2.44140625" style="242" customWidth="1"/>
    <col min="563" max="768" width="9" style="242"/>
    <col min="769" max="769" width="3.21875" style="242" customWidth="1"/>
    <col min="770" max="818" width="2.44140625" style="242" customWidth="1"/>
    <col min="819" max="1024" width="9" style="242"/>
    <col min="1025" max="1025" width="3.21875" style="242" customWidth="1"/>
    <col min="1026" max="1074" width="2.44140625" style="242" customWidth="1"/>
    <col min="1075" max="1280" width="9" style="242"/>
    <col min="1281" max="1281" width="3.21875" style="242" customWidth="1"/>
    <col min="1282" max="1330" width="2.44140625" style="242" customWidth="1"/>
    <col min="1331" max="1536" width="9" style="242"/>
    <col min="1537" max="1537" width="3.21875" style="242" customWidth="1"/>
    <col min="1538" max="1586" width="2.44140625" style="242" customWidth="1"/>
    <col min="1587" max="1792" width="9" style="242"/>
    <col min="1793" max="1793" width="3.21875" style="242" customWidth="1"/>
    <col min="1794" max="1842" width="2.44140625" style="242" customWidth="1"/>
    <col min="1843" max="2048" width="9" style="242"/>
    <col min="2049" max="2049" width="3.21875" style="242" customWidth="1"/>
    <col min="2050" max="2098" width="2.44140625" style="242" customWidth="1"/>
    <col min="2099" max="2304" width="9" style="242"/>
    <col min="2305" max="2305" width="3.21875" style="242" customWidth="1"/>
    <col min="2306" max="2354" width="2.44140625" style="242" customWidth="1"/>
    <col min="2355" max="2560" width="9" style="242"/>
    <col min="2561" max="2561" width="3.21875" style="242" customWidth="1"/>
    <col min="2562" max="2610" width="2.44140625" style="242" customWidth="1"/>
    <col min="2611" max="2816" width="9" style="242"/>
    <col min="2817" max="2817" width="3.21875" style="242" customWidth="1"/>
    <col min="2818" max="2866" width="2.44140625" style="242" customWidth="1"/>
    <col min="2867" max="3072" width="9" style="242"/>
    <col min="3073" max="3073" width="3.21875" style="242" customWidth="1"/>
    <col min="3074" max="3122" width="2.44140625" style="242" customWidth="1"/>
    <col min="3123" max="3328" width="9" style="242"/>
    <col min="3329" max="3329" width="3.21875" style="242" customWidth="1"/>
    <col min="3330" max="3378" width="2.44140625" style="242" customWidth="1"/>
    <col min="3379" max="3584" width="9" style="242"/>
    <col min="3585" max="3585" width="3.21875" style="242" customWidth="1"/>
    <col min="3586" max="3634" width="2.44140625" style="242" customWidth="1"/>
    <col min="3635" max="3840" width="9" style="242"/>
    <col min="3841" max="3841" width="3.21875" style="242" customWidth="1"/>
    <col min="3842" max="3890" width="2.44140625" style="242" customWidth="1"/>
    <col min="3891" max="4096" width="9" style="242"/>
    <col min="4097" max="4097" width="3.21875" style="242" customWidth="1"/>
    <col min="4098" max="4146" width="2.44140625" style="242" customWidth="1"/>
    <col min="4147" max="4352" width="9" style="242"/>
    <col min="4353" max="4353" width="3.21875" style="242" customWidth="1"/>
    <col min="4354" max="4402" width="2.44140625" style="242" customWidth="1"/>
    <col min="4403" max="4608" width="9" style="242"/>
    <col min="4609" max="4609" width="3.21875" style="242" customWidth="1"/>
    <col min="4610" max="4658" width="2.44140625" style="242" customWidth="1"/>
    <col min="4659" max="4864" width="9" style="242"/>
    <col min="4865" max="4865" width="3.21875" style="242" customWidth="1"/>
    <col min="4866" max="4914" width="2.44140625" style="242" customWidth="1"/>
    <col min="4915" max="5120" width="9" style="242"/>
    <col min="5121" max="5121" width="3.21875" style="242" customWidth="1"/>
    <col min="5122" max="5170" width="2.44140625" style="242" customWidth="1"/>
    <col min="5171" max="5376" width="9" style="242"/>
    <col min="5377" max="5377" width="3.21875" style="242" customWidth="1"/>
    <col min="5378" max="5426" width="2.44140625" style="242" customWidth="1"/>
    <col min="5427" max="5632" width="9" style="242"/>
    <col min="5633" max="5633" width="3.21875" style="242" customWidth="1"/>
    <col min="5634" max="5682" width="2.44140625" style="242" customWidth="1"/>
    <col min="5683" max="5888" width="9" style="242"/>
    <col min="5889" max="5889" width="3.21875" style="242" customWidth="1"/>
    <col min="5890" max="5938" width="2.44140625" style="242" customWidth="1"/>
    <col min="5939" max="6144" width="9" style="242"/>
    <col min="6145" max="6145" width="3.21875" style="242" customWidth="1"/>
    <col min="6146" max="6194" width="2.44140625" style="242" customWidth="1"/>
    <col min="6195" max="6400" width="9" style="242"/>
    <col min="6401" max="6401" width="3.21875" style="242" customWidth="1"/>
    <col min="6402" max="6450" width="2.44140625" style="242" customWidth="1"/>
    <col min="6451" max="6656" width="9" style="242"/>
    <col min="6657" max="6657" width="3.21875" style="242" customWidth="1"/>
    <col min="6658" max="6706" width="2.44140625" style="242" customWidth="1"/>
    <col min="6707" max="6912" width="9" style="242"/>
    <col min="6913" max="6913" width="3.21875" style="242" customWidth="1"/>
    <col min="6914" max="6962" width="2.44140625" style="242" customWidth="1"/>
    <col min="6963" max="7168" width="9" style="242"/>
    <col min="7169" max="7169" width="3.21875" style="242" customWidth="1"/>
    <col min="7170" max="7218" width="2.44140625" style="242" customWidth="1"/>
    <col min="7219" max="7424" width="9" style="242"/>
    <col min="7425" max="7425" width="3.21875" style="242" customWidth="1"/>
    <col min="7426" max="7474" width="2.44140625" style="242" customWidth="1"/>
    <col min="7475" max="7680" width="9" style="242"/>
    <col min="7681" max="7681" width="3.21875" style="242" customWidth="1"/>
    <col min="7682" max="7730" width="2.44140625" style="242" customWidth="1"/>
    <col min="7731" max="7936" width="9" style="242"/>
    <col min="7937" max="7937" width="3.21875" style="242" customWidth="1"/>
    <col min="7938" max="7986" width="2.44140625" style="242" customWidth="1"/>
    <col min="7987" max="8192" width="9" style="242"/>
    <col min="8193" max="8193" width="3.21875" style="242" customWidth="1"/>
    <col min="8194" max="8242" width="2.44140625" style="242" customWidth="1"/>
    <col min="8243" max="8448" width="9" style="242"/>
    <col min="8449" max="8449" width="3.21875" style="242" customWidth="1"/>
    <col min="8450" max="8498" width="2.44140625" style="242" customWidth="1"/>
    <col min="8499" max="8704" width="9" style="242"/>
    <col min="8705" max="8705" width="3.21875" style="242" customWidth="1"/>
    <col min="8706" max="8754" width="2.44140625" style="242" customWidth="1"/>
    <col min="8755" max="8960" width="9" style="242"/>
    <col min="8961" max="8961" width="3.21875" style="242" customWidth="1"/>
    <col min="8962" max="9010" width="2.44140625" style="242" customWidth="1"/>
    <col min="9011" max="9216" width="9" style="242"/>
    <col min="9217" max="9217" width="3.21875" style="242" customWidth="1"/>
    <col min="9218" max="9266" width="2.44140625" style="242" customWidth="1"/>
    <col min="9267" max="9472" width="9" style="242"/>
    <col min="9473" max="9473" width="3.21875" style="242" customWidth="1"/>
    <col min="9474" max="9522" width="2.44140625" style="242" customWidth="1"/>
    <col min="9523" max="9728" width="9" style="242"/>
    <col min="9729" max="9729" width="3.21875" style="242" customWidth="1"/>
    <col min="9730" max="9778" width="2.44140625" style="242" customWidth="1"/>
    <col min="9779" max="9984" width="9" style="242"/>
    <col min="9985" max="9985" width="3.21875" style="242" customWidth="1"/>
    <col min="9986" max="10034" width="2.44140625" style="242" customWidth="1"/>
    <col min="10035" max="10240" width="9" style="242"/>
    <col min="10241" max="10241" width="3.21875" style="242" customWidth="1"/>
    <col min="10242" max="10290" width="2.44140625" style="242" customWidth="1"/>
    <col min="10291" max="10496" width="9" style="242"/>
    <col min="10497" max="10497" width="3.21875" style="242" customWidth="1"/>
    <col min="10498" max="10546" width="2.44140625" style="242" customWidth="1"/>
    <col min="10547" max="10752" width="9" style="242"/>
    <col min="10753" max="10753" width="3.21875" style="242" customWidth="1"/>
    <col min="10754" max="10802" width="2.44140625" style="242" customWidth="1"/>
    <col min="10803" max="11008" width="9" style="242"/>
    <col min="11009" max="11009" width="3.21875" style="242" customWidth="1"/>
    <col min="11010" max="11058" width="2.44140625" style="242" customWidth="1"/>
    <col min="11059" max="11264" width="9" style="242"/>
    <col min="11265" max="11265" width="3.21875" style="242" customWidth="1"/>
    <col min="11266" max="11314" width="2.44140625" style="242" customWidth="1"/>
    <col min="11315" max="11520" width="9" style="242"/>
    <col min="11521" max="11521" width="3.21875" style="242" customWidth="1"/>
    <col min="11522" max="11570" width="2.44140625" style="242" customWidth="1"/>
    <col min="11571" max="11776" width="9" style="242"/>
    <col min="11777" max="11777" width="3.21875" style="242" customWidth="1"/>
    <col min="11778" max="11826" width="2.44140625" style="242" customWidth="1"/>
    <col min="11827" max="12032" width="9" style="242"/>
    <col min="12033" max="12033" width="3.21875" style="242" customWidth="1"/>
    <col min="12034" max="12082" width="2.44140625" style="242" customWidth="1"/>
    <col min="12083" max="12288" width="9" style="242"/>
    <col min="12289" max="12289" width="3.21875" style="242" customWidth="1"/>
    <col min="12290" max="12338" width="2.44140625" style="242" customWidth="1"/>
    <col min="12339" max="12544" width="9" style="242"/>
    <col min="12545" max="12545" width="3.21875" style="242" customWidth="1"/>
    <col min="12546" max="12594" width="2.44140625" style="242" customWidth="1"/>
    <col min="12595" max="12800" width="9" style="242"/>
    <col min="12801" max="12801" width="3.21875" style="242" customWidth="1"/>
    <col min="12802" max="12850" width="2.44140625" style="242" customWidth="1"/>
    <col min="12851" max="13056" width="9" style="242"/>
    <col min="13057" max="13057" width="3.21875" style="242" customWidth="1"/>
    <col min="13058" max="13106" width="2.44140625" style="242" customWidth="1"/>
    <col min="13107" max="13312" width="9" style="242"/>
    <col min="13313" max="13313" width="3.21875" style="242" customWidth="1"/>
    <col min="13314" max="13362" width="2.44140625" style="242" customWidth="1"/>
    <col min="13363" max="13568" width="9" style="242"/>
    <col min="13569" max="13569" width="3.21875" style="242" customWidth="1"/>
    <col min="13570" max="13618" width="2.44140625" style="242" customWidth="1"/>
    <col min="13619" max="13824" width="9" style="242"/>
    <col min="13825" max="13825" width="3.21875" style="242" customWidth="1"/>
    <col min="13826" max="13874" width="2.44140625" style="242" customWidth="1"/>
    <col min="13875" max="14080" width="9" style="242"/>
    <col min="14081" max="14081" width="3.21875" style="242" customWidth="1"/>
    <col min="14082" max="14130" width="2.44140625" style="242" customWidth="1"/>
    <col min="14131" max="14336" width="9" style="242"/>
    <col min="14337" max="14337" width="3.21875" style="242" customWidth="1"/>
    <col min="14338" max="14386" width="2.44140625" style="242" customWidth="1"/>
    <col min="14387" max="14592" width="9" style="242"/>
    <col min="14593" max="14593" width="3.21875" style="242" customWidth="1"/>
    <col min="14594" max="14642" width="2.44140625" style="242" customWidth="1"/>
    <col min="14643" max="14848" width="9" style="242"/>
    <col min="14849" max="14849" width="3.21875" style="242" customWidth="1"/>
    <col min="14850" max="14898" width="2.44140625" style="242" customWidth="1"/>
    <col min="14899" max="15104" width="9" style="242"/>
    <col min="15105" max="15105" width="3.21875" style="242" customWidth="1"/>
    <col min="15106" max="15154" width="2.44140625" style="242" customWidth="1"/>
    <col min="15155" max="15360" width="9" style="242"/>
    <col min="15361" max="15361" width="3.21875" style="242" customWidth="1"/>
    <col min="15362" max="15410" width="2.44140625" style="242" customWidth="1"/>
    <col min="15411" max="15616" width="9" style="242"/>
    <col min="15617" max="15617" width="3.21875" style="242" customWidth="1"/>
    <col min="15618" max="15666" width="2.44140625" style="242" customWidth="1"/>
    <col min="15667" max="15872" width="9" style="242"/>
    <col min="15873" max="15873" width="3.21875" style="242" customWidth="1"/>
    <col min="15874" max="15922" width="2.44140625" style="242" customWidth="1"/>
    <col min="15923" max="16128" width="9" style="242"/>
    <col min="16129" max="16129" width="3.21875" style="242" customWidth="1"/>
    <col min="16130" max="16178" width="2.44140625" style="242" customWidth="1"/>
    <col min="16179" max="16384" width="9" style="242"/>
  </cols>
  <sheetData>
    <row r="1" spans="1:47" ht="19.2">
      <c r="A1" s="665" t="s">
        <v>397</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row>
    <row r="2" spans="1:47" ht="12" customHeight="1">
      <c r="A2" s="666" t="s">
        <v>398</v>
      </c>
      <c r="B2" s="666"/>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row>
    <row r="3" spans="1:47" ht="6.6" customHeight="1">
      <c r="A3" s="243"/>
      <c r="B3" s="426" t="s">
        <v>399</v>
      </c>
      <c r="C3" s="427"/>
      <c r="D3" s="427"/>
      <c r="E3" s="427"/>
      <c r="F3" s="428"/>
      <c r="G3" s="244"/>
      <c r="H3" s="245"/>
      <c r="I3" s="245"/>
      <c r="J3" s="426" t="s">
        <v>400</v>
      </c>
      <c r="K3" s="427"/>
      <c r="L3" s="427"/>
      <c r="M3" s="427"/>
      <c r="N3" s="428"/>
      <c r="O3" s="244"/>
      <c r="P3" s="245"/>
      <c r="Q3" s="245"/>
      <c r="R3" s="426" t="s">
        <v>401</v>
      </c>
      <c r="S3" s="427"/>
      <c r="T3" s="427"/>
      <c r="U3" s="427"/>
      <c r="V3" s="428"/>
      <c r="W3" s="246"/>
      <c r="X3" s="246"/>
      <c r="Y3" s="572" t="s">
        <v>402</v>
      </c>
      <c r="Z3" s="572"/>
      <c r="AA3" s="572"/>
      <c r="AB3" s="572"/>
      <c r="AC3" s="572"/>
      <c r="AD3" s="572"/>
      <c r="AE3" s="433"/>
      <c r="AF3" s="433"/>
      <c r="AG3" s="433"/>
      <c r="AH3" s="433"/>
      <c r="AI3" s="433"/>
      <c r="AJ3" s="246"/>
    </row>
    <row r="4" spans="1:47" ht="6.6" customHeight="1">
      <c r="B4" s="429"/>
      <c r="C4" s="430"/>
      <c r="D4" s="430"/>
      <c r="E4" s="430"/>
      <c r="F4" s="431"/>
      <c r="G4" s="247"/>
      <c r="H4" s="248"/>
      <c r="I4" s="249"/>
      <c r="J4" s="429"/>
      <c r="K4" s="430"/>
      <c r="L4" s="430"/>
      <c r="M4" s="430"/>
      <c r="N4" s="431"/>
      <c r="O4" s="247"/>
      <c r="P4" s="248"/>
      <c r="Q4" s="249"/>
      <c r="R4" s="429"/>
      <c r="S4" s="430"/>
      <c r="T4" s="430"/>
      <c r="U4" s="430"/>
      <c r="V4" s="431"/>
      <c r="W4" s="250"/>
      <c r="X4" s="250"/>
      <c r="Y4" s="433"/>
      <c r="Z4" s="433"/>
      <c r="AA4" s="433"/>
      <c r="AB4" s="433"/>
      <c r="AC4" s="433"/>
      <c r="AD4" s="433"/>
      <c r="AE4" s="433"/>
      <c r="AF4" s="433"/>
      <c r="AG4" s="433"/>
      <c r="AH4" s="433"/>
      <c r="AI4" s="433"/>
      <c r="AJ4" s="246"/>
    </row>
    <row r="5" spans="1:47" ht="6.6" customHeight="1">
      <c r="H5" s="251"/>
      <c r="I5" s="251"/>
      <c r="J5" s="251"/>
      <c r="Y5" s="251"/>
      <c r="Z5" s="251"/>
      <c r="AA5" s="251"/>
      <c r="AB5" s="251"/>
      <c r="AC5" s="251"/>
      <c r="AD5" s="251"/>
      <c r="AE5" s="251"/>
      <c r="AF5" s="251"/>
      <c r="AG5" s="251"/>
      <c r="AH5" s="251"/>
      <c r="AI5" s="251"/>
      <c r="AJ5" s="251"/>
    </row>
    <row r="6" spans="1:47" ht="6.6" customHeight="1">
      <c r="G6" s="251"/>
      <c r="H6" s="251"/>
      <c r="I6" s="251"/>
      <c r="J6" s="251"/>
      <c r="K6" s="251"/>
      <c r="L6" s="251"/>
      <c r="M6" s="251"/>
      <c r="N6" s="251"/>
      <c r="O6" s="251"/>
      <c r="P6" s="251"/>
      <c r="Q6" s="251"/>
      <c r="R6" s="426" t="s">
        <v>403</v>
      </c>
      <c r="S6" s="484"/>
      <c r="T6" s="484"/>
      <c r="U6" s="484"/>
      <c r="V6" s="513"/>
      <c r="W6" s="252"/>
      <c r="X6" s="253"/>
      <c r="Y6" s="572" t="s">
        <v>404</v>
      </c>
      <c r="Z6" s="572"/>
      <c r="AA6" s="572"/>
      <c r="AB6" s="572"/>
      <c r="AC6" s="572"/>
      <c r="AD6" s="572"/>
      <c r="AE6" s="432"/>
      <c r="AF6" s="432"/>
      <c r="AG6" s="432"/>
      <c r="AH6" s="432"/>
      <c r="AI6" s="432"/>
      <c r="AJ6" s="254"/>
    </row>
    <row r="7" spans="1:47" ht="6.6" customHeight="1">
      <c r="G7" s="251"/>
      <c r="H7" s="251"/>
      <c r="I7" s="251"/>
      <c r="J7" s="251"/>
      <c r="K7" s="251"/>
      <c r="L7" s="251"/>
      <c r="M7" s="251"/>
      <c r="N7" s="251"/>
      <c r="O7" s="251"/>
      <c r="P7" s="251"/>
      <c r="Q7" s="255"/>
      <c r="R7" s="500"/>
      <c r="S7" s="501"/>
      <c r="T7" s="501"/>
      <c r="U7" s="501"/>
      <c r="V7" s="502"/>
      <c r="W7" s="256"/>
      <c r="X7" s="257"/>
      <c r="Y7" s="467"/>
      <c r="Z7" s="467"/>
      <c r="AA7" s="467"/>
      <c r="AB7" s="467"/>
      <c r="AC7" s="467"/>
      <c r="AD7" s="467"/>
      <c r="AE7" s="467"/>
      <c r="AF7" s="467"/>
      <c r="AG7" s="467"/>
      <c r="AH7" s="467"/>
      <c r="AI7" s="467"/>
      <c r="AJ7" s="258"/>
    </row>
    <row r="8" spans="1:47" ht="6.6" customHeight="1">
      <c r="G8" s="251"/>
      <c r="H8" s="251"/>
      <c r="I8" s="251"/>
      <c r="J8" s="251"/>
      <c r="K8" s="251"/>
      <c r="L8" s="251"/>
      <c r="M8" s="251"/>
      <c r="N8" s="251"/>
      <c r="O8" s="251"/>
      <c r="P8" s="251"/>
      <c r="Q8" s="259"/>
      <c r="U8" s="251"/>
      <c r="X8" s="468" t="s">
        <v>405</v>
      </c>
      <c r="Y8" s="469"/>
      <c r="Z8" s="469"/>
      <c r="AA8" s="663"/>
      <c r="AB8" s="260"/>
      <c r="AC8" s="260"/>
      <c r="AD8" s="260"/>
      <c r="AE8" s="246"/>
      <c r="AF8" s="246"/>
      <c r="AG8" s="246"/>
      <c r="AH8" s="246"/>
      <c r="AI8" s="246"/>
      <c r="AJ8" s="246"/>
    </row>
    <row r="9" spans="1:47" ht="6.6" customHeight="1">
      <c r="G9" s="251"/>
      <c r="H9" s="251"/>
      <c r="I9" s="251"/>
      <c r="O9" s="251"/>
      <c r="P9" s="261"/>
      <c r="Q9" s="259"/>
      <c r="X9" s="453"/>
      <c r="Y9" s="454"/>
      <c r="Z9" s="454"/>
      <c r="AA9" s="664"/>
      <c r="AB9" s="260"/>
      <c r="AC9" s="260"/>
      <c r="AD9" s="260"/>
      <c r="AE9" s="246"/>
      <c r="AF9" s="246"/>
      <c r="AG9" s="246"/>
      <c r="AH9" s="246"/>
      <c r="AI9" s="246"/>
      <c r="AJ9" s="246"/>
    </row>
    <row r="10" spans="1:47" ht="6.6" customHeight="1">
      <c r="G10" s="251"/>
      <c r="H10" s="251"/>
      <c r="I10" s="262"/>
      <c r="J10" s="444" t="s">
        <v>406</v>
      </c>
      <c r="K10" s="531"/>
      <c r="L10" s="531"/>
      <c r="M10" s="531"/>
      <c r="N10" s="532"/>
      <c r="O10" s="263"/>
      <c r="P10" s="262"/>
      <c r="Q10" s="259"/>
      <c r="R10" s="497" t="s">
        <v>407</v>
      </c>
      <c r="S10" s="498"/>
      <c r="T10" s="498"/>
      <c r="U10" s="498"/>
      <c r="V10" s="499"/>
      <c r="W10" s="259"/>
      <c r="X10" s="251"/>
      <c r="Y10" s="471" t="s">
        <v>408</v>
      </c>
      <c r="Z10" s="471"/>
      <c r="AA10" s="471"/>
      <c r="AB10" s="471"/>
      <c r="AC10" s="471"/>
      <c r="AD10" s="471"/>
      <c r="AE10" s="471"/>
      <c r="AF10" s="471"/>
      <c r="AG10" s="471"/>
      <c r="AH10" s="471"/>
      <c r="AI10" s="471"/>
      <c r="AJ10" s="264"/>
    </row>
    <row r="11" spans="1:47" ht="6.6" customHeight="1">
      <c r="G11" s="251"/>
      <c r="H11" s="251"/>
      <c r="I11" s="259"/>
      <c r="J11" s="533"/>
      <c r="K11" s="534"/>
      <c r="L11" s="534"/>
      <c r="M11" s="534"/>
      <c r="N11" s="535"/>
      <c r="P11" s="251"/>
      <c r="Q11" s="255"/>
      <c r="R11" s="500"/>
      <c r="S11" s="501"/>
      <c r="T11" s="501"/>
      <c r="U11" s="501"/>
      <c r="V11" s="502"/>
      <c r="W11" s="265"/>
      <c r="X11" s="265"/>
      <c r="Y11" s="471"/>
      <c r="Z11" s="471"/>
      <c r="AA11" s="471"/>
      <c r="AB11" s="471"/>
      <c r="AC11" s="471"/>
      <c r="AD11" s="471"/>
      <c r="AE11" s="471"/>
      <c r="AF11" s="471"/>
      <c r="AG11" s="471"/>
      <c r="AH11" s="471"/>
      <c r="AI11" s="471"/>
      <c r="AJ11" s="264"/>
    </row>
    <row r="12" spans="1:47" ht="6.6" customHeight="1">
      <c r="G12" s="251"/>
      <c r="H12" s="251"/>
      <c r="I12" s="259"/>
      <c r="J12" s="266"/>
      <c r="K12" s="266"/>
      <c r="L12" s="266"/>
      <c r="M12" s="266"/>
      <c r="N12" s="266"/>
      <c r="P12" s="251"/>
      <c r="Q12" s="259"/>
      <c r="R12" s="256"/>
      <c r="S12" s="256"/>
      <c r="T12" s="256"/>
      <c r="U12" s="256"/>
      <c r="V12" s="256"/>
      <c r="W12" s="251"/>
      <c r="X12" s="660" t="s">
        <v>409</v>
      </c>
      <c r="Y12" s="661"/>
      <c r="Z12" s="661"/>
      <c r="AA12" s="661"/>
      <c r="AB12" s="662"/>
      <c r="AC12" s="264"/>
      <c r="AD12" s="264"/>
      <c r="AE12" s="264"/>
      <c r="AF12" s="264"/>
      <c r="AG12" s="264"/>
      <c r="AH12" s="264"/>
    </row>
    <row r="13" spans="1:47" ht="6.6" customHeight="1">
      <c r="G13" s="251"/>
      <c r="H13" s="251"/>
      <c r="I13" s="259"/>
      <c r="J13" s="266"/>
      <c r="K13" s="266"/>
      <c r="L13" s="266"/>
      <c r="M13" s="266"/>
      <c r="N13" s="266"/>
      <c r="P13" s="251"/>
      <c r="Q13" s="259"/>
      <c r="R13" s="256"/>
      <c r="S13" s="256"/>
      <c r="T13" s="256"/>
      <c r="U13" s="256"/>
      <c r="V13" s="256"/>
      <c r="W13" s="251"/>
      <c r="X13" s="459"/>
      <c r="Y13" s="460"/>
      <c r="Z13" s="460"/>
      <c r="AA13" s="460"/>
      <c r="AB13" s="461"/>
      <c r="AC13" s="264"/>
      <c r="AD13" s="264"/>
      <c r="AE13" s="264"/>
      <c r="AF13" s="264"/>
      <c r="AG13" s="264"/>
      <c r="AH13" s="264"/>
    </row>
    <row r="14" spans="1:47" ht="6.6" customHeight="1">
      <c r="G14" s="251"/>
      <c r="H14" s="251"/>
      <c r="I14" s="259"/>
      <c r="J14" s="266"/>
      <c r="K14" s="266"/>
      <c r="L14" s="266"/>
      <c r="M14" s="266"/>
      <c r="N14" s="266"/>
      <c r="P14" s="251"/>
      <c r="Q14" s="259"/>
      <c r="R14" s="267"/>
      <c r="S14" s="267"/>
      <c r="T14" s="267"/>
      <c r="U14" s="267"/>
      <c r="V14" s="267"/>
      <c r="W14" s="251"/>
      <c r="X14" s="251"/>
      <c r="Y14" s="264"/>
      <c r="Z14" s="264"/>
      <c r="AA14" s="264"/>
      <c r="AB14" s="264"/>
      <c r="AC14" s="264"/>
      <c r="AD14" s="264"/>
      <c r="AE14" s="264"/>
      <c r="AF14" s="264"/>
      <c r="AG14" s="264"/>
      <c r="AH14" s="264"/>
      <c r="AI14" s="264"/>
      <c r="AJ14" s="264"/>
    </row>
    <row r="15" spans="1:47" ht="6.6" customHeight="1">
      <c r="G15" s="251"/>
      <c r="H15" s="251"/>
      <c r="I15" s="259"/>
      <c r="P15" s="251"/>
      <c r="Q15" s="268"/>
      <c r="R15" s="426" t="s">
        <v>410</v>
      </c>
      <c r="S15" s="484"/>
      <c r="T15" s="484"/>
      <c r="U15" s="484"/>
      <c r="V15" s="513"/>
      <c r="W15" s="269"/>
      <c r="X15" s="267"/>
      <c r="Y15" s="572" t="s">
        <v>411</v>
      </c>
      <c r="Z15" s="572"/>
      <c r="AA15" s="572"/>
      <c r="AB15" s="572"/>
      <c r="AC15" s="572"/>
      <c r="AD15" s="572"/>
      <c r="AE15" s="432"/>
      <c r="AF15" s="432"/>
      <c r="AG15" s="432"/>
      <c r="AH15" s="432"/>
      <c r="AI15" s="432"/>
      <c r="AJ15" s="254"/>
    </row>
    <row r="16" spans="1:47" ht="6.6" customHeight="1">
      <c r="G16" s="251"/>
      <c r="H16" s="251"/>
      <c r="I16" s="259"/>
      <c r="N16" s="251"/>
      <c r="O16" s="251"/>
      <c r="P16" s="251"/>
      <c r="Q16" s="270"/>
      <c r="R16" s="500"/>
      <c r="S16" s="501"/>
      <c r="T16" s="501"/>
      <c r="U16" s="501"/>
      <c r="V16" s="502"/>
      <c r="W16" s="259"/>
      <c r="X16" s="251"/>
      <c r="Y16" s="467"/>
      <c r="Z16" s="467"/>
      <c r="AA16" s="467"/>
      <c r="AB16" s="467"/>
      <c r="AC16" s="467"/>
      <c r="AD16" s="467"/>
      <c r="AE16" s="467"/>
      <c r="AF16" s="467"/>
      <c r="AG16" s="467"/>
      <c r="AH16" s="467"/>
      <c r="AI16" s="467"/>
      <c r="AJ16" s="258"/>
    </row>
    <row r="17" spans="8:47" ht="6.6" customHeight="1">
      <c r="H17" s="251"/>
      <c r="I17" s="259"/>
      <c r="N17" s="251"/>
      <c r="O17" s="266"/>
      <c r="P17" s="251"/>
      <c r="Q17" s="268"/>
      <c r="R17" s="426" t="s">
        <v>412</v>
      </c>
      <c r="S17" s="484"/>
      <c r="T17" s="484"/>
      <c r="U17" s="485"/>
      <c r="V17" s="486"/>
      <c r="W17" s="271"/>
      <c r="X17" s="252"/>
      <c r="Y17" s="572" t="s">
        <v>413</v>
      </c>
      <c r="Z17" s="572"/>
      <c r="AA17" s="572"/>
      <c r="AB17" s="572"/>
      <c r="AC17" s="572"/>
      <c r="AD17" s="572"/>
      <c r="AE17" s="467"/>
      <c r="AF17" s="467"/>
      <c r="AG17" s="467"/>
      <c r="AH17" s="467"/>
      <c r="AI17" s="467"/>
      <c r="AJ17" s="258"/>
      <c r="AQ17" s="456" t="s">
        <v>414</v>
      </c>
      <c r="AR17" s="457"/>
      <c r="AS17" s="457"/>
      <c r="AT17" s="457"/>
      <c r="AU17" s="458"/>
    </row>
    <row r="18" spans="8:47" ht="6.6" customHeight="1">
      <c r="I18" s="259"/>
      <c r="O18" s="266"/>
      <c r="P18" s="272"/>
      <c r="Q18" s="270"/>
      <c r="R18" s="487"/>
      <c r="S18" s="488"/>
      <c r="T18" s="488"/>
      <c r="U18" s="488"/>
      <c r="V18" s="489"/>
      <c r="W18" s="273"/>
      <c r="X18" s="272"/>
      <c r="Y18" s="467"/>
      <c r="Z18" s="467"/>
      <c r="AA18" s="467"/>
      <c r="AB18" s="467"/>
      <c r="AC18" s="467"/>
      <c r="AD18" s="467"/>
      <c r="AE18" s="467"/>
      <c r="AF18" s="467"/>
      <c r="AG18" s="467"/>
      <c r="AH18" s="467"/>
      <c r="AI18" s="467"/>
      <c r="AJ18" s="258"/>
      <c r="AQ18" s="459"/>
      <c r="AR18" s="460"/>
      <c r="AS18" s="460"/>
      <c r="AT18" s="460"/>
      <c r="AU18" s="461"/>
    </row>
    <row r="19" spans="8:47" ht="6.6" customHeight="1">
      <c r="I19" s="259"/>
      <c r="J19" s="251"/>
      <c r="K19" s="207"/>
      <c r="L19" s="207"/>
      <c r="M19" s="207"/>
      <c r="N19" s="207"/>
      <c r="O19" s="207"/>
      <c r="P19" s="207"/>
      <c r="Q19" s="268"/>
      <c r="R19" s="426" t="s">
        <v>415</v>
      </c>
      <c r="S19" s="484"/>
      <c r="T19" s="484"/>
      <c r="U19" s="498"/>
      <c r="V19" s="499"/>
      <c r="W19" s="256"/>
      <c r="X19" s="272"/>
      <c r="Y19" s="572" t="s">
        <v>416</v>
      </c>
      <c r="Z19" s="572"/>
      <c r="AA19" s="572"/>
      <c r="AB19" s="572"/>
      <c r="AC19" s="572"/>
      <c r="AD19" s="572"/>
      <c r="AE19" s="467"/>
      <c r="AF19" s="467"/>
      <c r="AG19" s="467"/>
      <c r="AH19" s="467"/>
      <c r="AI19" s="467"/>
      <c r="AJ19" s="258"/>
      <c r="AQ19" s="438" t="s">
        <v>417</v>
      </c>
      <c r="AR19" s="439"/>
      <c r="AS19" s="439"/>
      <c r="AT19" s="439"/>
      <c r="AU19" s="440"/>
    </row>
    <row r="20" spans="8:47" ht="6.6" customHeight="1">
      <c r="I20" s="259"/>
      <c r="J20" s="251"/>
      <c r="K20" s="251"/>
      <c r="L20" s="251"/>
      <c r="Q20" s="270"/>
      <c r="R20" s="500"/>
      <c r="S20" s="501"/>
      <c r="T20" s="501"/>
      <c r="U20" s="501"/>
      <c r="V20" s="502"/>
      <c r="W20" s="274"/>
      <c r="X20" s="248"/>
      <c r="Y20" s="467"/>
      <c r="Z20" s="467"/>
      <c r="AA20" s="467"/>
      <c r="AB20" s="467"/>
      <c r="AC20" s="467"/>
      <c r="AD20" s="467"/>
      <c r="AE20" s="467"/>
      <c r="AF20" s="467"/>
      <c r="AG20" s="467"/>
      <c r="AH20" s="467"/>
      <c r="AI20" s="467"/>
      <c r="AJ20" s="258"/>
      <c r="AQ20" s="441"/>
      <c r="AR20" s="442"/>
      <c r="AS20" s="442"/>
      <c r="AT20" s="442"/>
      <c r="AU20" s="443"/>
    </row>
    <row r="21" spans="8:47" ht="6.6" customHeight="1">
      <c r="I21" s="259"/>
      <c r="J21" s="251"/>
      <c r="K21" s="251"/>
      <c r="L21" s="251"/>
      <c r="Q21" s="268"/>
      <c r="R21" s="426" t="s">
        <v>418</v>
      </c>
      <c r="S21" s="484"/>
      <c r="T21" s="484"/>
      <c r="U21" s="498"/>
      <c r="V21" s="499"/>
      <c r="W21" s="275"/>
      <c r="X21" s="252"/>
      <c r="Y21" s="572" t="s">
        <v>419</v>
      </c>
      <c r="Z21" s="572"/>
      <c r="AA21" s="572"/>
      <c r="AB21" s="572"/>
      <c r="AC21" s="572"/>
      <c r="AD21" s="572"/>
      <c r="AE21" s="467"/>
      <c r="AF21" s="467"/>
      <c r="AG21" s="467"/>
      <c r="AH21" s="467"/>
      <c r="AI21" s="467"/>
      <c r="AJ21" s="258"/>
      <c r="AQ21" s="438" t="s">
        <v>420</v>
      </c>
      <c r="AR21" s="439"/>
      <c r="AS21" s="439"/>
      <c r="AT21" s="439"/>
      <c r="AU21" s="440"/>
    </row>
    <row r="22" spans="8:47" ht="6.6" customHeight="1">
      <c r="I22" s="259"/>
      <c r="J22" s="251"/>
      <c r="K22" s="251"/>
      <c r="L22" s="251"/>
      <c r="Q22" s="251"/>
      <c r="R22" s="500"/>
      <c r="S22" s="501"/>
      <c r="T22" s="501"/>
      <c r="U22" s="501"/>
      <c r="V22" s="502"/>
      <c r="W22" s="256"/>
      <c r="X22" s="272"/>
      <c r="Y22" s="467"/>
      <c r="Z22" s="467"/>
      <c r="AA22" s="467"/>
      <c r="AB22" s="467"/>
      <c r="AC22" s="467"/>
      <c r="AD22" s="467"/>
      <c r="AE22" s="467"/>
      <c r="AF22" s="467"/>
      <c r="AG22" s="467"/>
      <c r="AH22" s="467"/>
      <c r="AI22" s="467"/>
      <c r="AJ22" s="258"/>
      <c r="AQ22" s="441"/>
      <c r="AR22" s="442"/>
      <c r="AS22" s="442"/>
      <c r="AT22" s="442"/>
      <c r="AU22" s="443"/>
    </row>
    <row r="23" spans="8:47" ht="6.6" customHeight="1">
      <c r="I23" s="259"/>
      <c r="AQ23" s="438" t="s">
        <v>421</v>
      </c>
      <c r="AR23" s="439"/>
      <c r="AS23" s="439"/>
      <c r="AT23" s="439"/>
      <c r="AU23" s="440"/>
    </row>
    <row r="24" spans="8:47" ht="6.6" customHeight="1">
      <c r="I24" s="259"/>
      <c r="J24" s="251"/>
      <c r="R24" s="426" t="s">
        <v>422</v>
      </c>
      <c r="S24" s="484"/>
      <c r="T24" s="484"/>
      <c r="U24" s="484"/>
      <c r="V24" s="513"/>
      <c r="W24" s="273"/>
      <c r="X24" s="251"/>
      <c r="Y24" s="572" t="s">
        <v>423</v>
      </c>
      <c r="Z24" s="572"/>
      <c r="AA24" s="572"/>
      <c r="AB24" s="572"/>
      <c r="AC24" s="572"/>
      <c r="AD24" s="572"/>
      <c r="AE24" s="656"/>
      <c r="AF24" s="656"/>
      <c r="AG24" s="656"/>
      <c r="AH24" s="656"/>
      <c r="AI24" s="656"/>
      <c r="AJ24" s="276"/>
      <c r="AQ24" s="441"/>
      <c r="AR24" s="442"/>
      <c r="AS24" s="442"/>
      <c r="AT24" s="442"/>
      <c r="AU24" s="443"/>
    </row>
    <row r="25" spans="8:47" ht="6.6" customHeight="1">
      <c r="I25" s="259"/>
      <c r="J25" s="251"/>
      <c r="O25" s="251"/>
      <c r="P25" s="251"/>
      <c r="Q25" s="255"/>
      <c r="R25" s="500"/>
      <c r="S25" s="501"/>
      <c r="T25" s="501"/>
      <c r="U25" s="501"/>
      <c r="V25" s="502"/>
      <c r="W25" s="277"/>
      <c r="X25" s="248"/>
      <c r="Y25" s="467"/>
      <c r="Z25" s="467"/>
      <c r="AA25" s="467"/>
      <c r="AB25" s="467"/>
      <c r="AC25" s="467"/>
      <c r="AD25" s="467"/>
      <c r="AE25" s="467"/>
      <c r="AF25" s="467"/>
      <c r="AG25" s="467"/>
      <c r="AH25" s="467"/>
      <c r="AI25" s="467"/>
      <c r="AJ25" s="258"/>
      <c r="AQ25" s="438" t="s">
        <v>424</v>
      </c>
      <c r="AR25" s="439"/>
      <c r="AS25" s="439"/>
      <c r="AT25" s="439"/>
      <c r="AU25" s="440"/>
    </row>
    <row r="26" spans="8:47" ht="6.6" customHeight="1">
      <c r="I26" s="259"/>
      <c r="O26" s="251"/>
      <c r="P26" s="251"/>
      <c r="Q26" s="270"/>
      <c r="R26" s="426" t="s">
        <v>425</v>
      </c>
      <c r="S26" s="484"/>
      <c r="T26" s="484"/>
      <c r="U26" s="484"/>
      <c r="V26" s="513"/>
      <c r="W26" s="278"/>
      <c r="X26" s="252"/>
      <c r="Y26" s="572" t="s">
        <v>426</v>
      </c>
      <c r="Z26" s="572"/>
      <c r="AA26" s="572"/>
      <c r="AB26" s="572"/>
      <c r="AC26" s="572"/>
      <c r="AD26" s="572"/>
      <c r="AE26" s="467"/>
      <c r="AF26" s="467"/>
      <c r="AG26" s="467"/>
      <c r="AH26" s="467"/>
      <c r="AI26" s="467"/>
      <c r="AJ26" s="258"/>
      <c r="AQ26" s="441"/>
      <c r="AR26" s="442"/>
      <c r="AS26" s="442"/>
      <c r="AT26" s="442"/>
      <c r="AU26" s="443"/>
    </row>
    <row r="27" spans="8:47" ht="6.6" customHeight="1">
      <c r="I27" s="259"/>
      <c r="O27" s="251"/>
      <c r="P27" s="251"/>
      <c r="Q27" s="255"/>
      <c r="R27" s="514"/>
      <c r="S27" s="515"/>
      <c r="T27" s="515"/>
      <c r="U27" s="515"/>
      <c r="V27" s="516"/>
      <c r="W27" s="273"/>
      <c r="X27" s="272"/>
      <c r="Y27" s="467"/>
      <c r="Z27" s="467"/>
      <c r="AA27" s="467"/>
      <c r="AB27" s="467"/>
      <c r="AC27" s="467"/>
      <c r="AD27" s="467"/>
      <c r="AE27" s="467"/>
      <c r="AF27" s="467"/>
      <c r="AG27" s="467"/>
      <c r="AH27" s="467"/>
      <c r="AI27" s="467"/>
      <c r="AJ27" s="258"/>
      <c r="AQ27" s="438" t="s">
        <v>427</v>
      </c>
      <c r="AR27" s="439"/>
      <c r="AS27" s="439"/>
      <c r="AT27" s="439"/>
      <c r="AU27" s="440"/>
    </row>
    <row r="28" spans="8:47" ht="6.6" customHeight="1">
      <c r="I28" s="259"/>
      <c r="J28" s="244"/>
      <c r="K28" s="244"/>
      <c r="L28" s="244"/>
      <c r="M28" s="244"/>
      <c r="N28" s="244"/>
      <c r="Q28" s="268"/>
      <c r="R28" s="456" t="s">
        <v>428</v>
      </c>
      <c r="S28" s="457"/>
      <c r="T28" s="457"/>
      <c r="U28" s="457"/>
      <c r="V28" s="458"/>
      <c r="W28" s="273"/>
      <c r="X28" s="272"/>
      <c r="Y28" s="258"/>
      <c r="Z28" s="258"/>
      <c r="AA28" s="258"/>
      <c r="AB28" s="258"/>
      <c r="AC28" s="258"/>
      <c r="AD28" s="258"/>
      <c r="AE28" s="258"/>
      <c r="AF28" s="258"/>
      <c r="AG28" s="258"/>
      <c r="AH28" s="258"/>
      <c r="AI28" s="258"/>
      <c r="AJ28" s="258"/>
      <c r="AQ28" s="441"/>
      <c r="AR28" s="442"/>
      <c r="AS28" s="442"/>
      <c r="AT28" s="442"/>
      <c r="AU28" s="443"/>
    </row>
    <row r="29" spans="8:47" ht="6.6" customHeight="1">
      <c r="I29" s="268"/>
      <c r="J29" s="426" t="s">
        <v>429</v>
      </c>
      <c r="K29" s="427"/>
      <c r="L29" s="427"/>
      <c r="M29" s="427"/>
      <c r="N29" s="428"/>
      <c r="O29" s="269"/>
      <c r="P29" s="262"/>
      <c r="Q29" s="270"/>
      <c r="R29" s="657"/>
      <c r="S29" s="658"/>
      <c r="T29" s="658"/>
      <c r="U29" s="658"/>
      <c r="V29" s="659"/>
      <c r="W29" s="273"/>
      <c r="X29" s="272"/>
      <c r="Y29" s="258"/>
      <c r="Z29" s="258"/>
      <c r="AA29" s="258"/>
      <c r="AB29" s="258"/>
      <c r="AC29" s="258"/>
      <c r="AD29" s="258"/>
      <c r="AE29" s="258"/>
      <c r="AF29" s="258"/>
      <c r="AG29" s="258"/>
      <c r="AH29" s="258"/>
      <c r="AI29" s="258"/>
      <c r="AJ29" s="258"/>
      <c r="AQ29" s="438" t="s">
        <v>430</v>
      </c>
      <c r="AR29" s="439"/>
      <c r="AS29" s="439"/>
      <c r="AT29" s="439"/>
      <c r="AU29" s="440"/>
    </row>
    <row r="30" spans="8:47" ht="6.6" customHeight="1">
      <c r="I30" s="259"/>
      <c r="J30" s="429"/>
      <c r="K30" s="430"/>
      <c r="L30" s="430"/>
      <c r="M30" s="430"/>
      <c r="N30" s="431"/>
      <c r="O30" s="244"/>
      <c r="Q30" s="268"/>
      <c r="R30" s="426" t="s">
        <v>431</v>
      </c>
      <c r="S30" s="484"/>
      <c r="T30" s="484"/>
      <c r="U30" s="485"/>
      <c r="V30" s="486"/>
      <c r="W30" s="273"/>
      <c r="X30" s="272"/>
      <c r="Y30" s="654" t="s">
        <v>432</v>
      </c>
      <c r="Z30" s="655"/>
      <c r="AA30" s="655"/>
      <c r="AB30" s="655"/>
      <c r="AC30" s="655"/>
      <c r="AD30" s="655"/>
      <c r="AE30" s="655"/>
      <c r="AF30" s="655"/>
      <c r="AG30" s="655"/>
      <c r="AH30" s="655"/>
      <c r="AI30" s="655"/>
      <c r="AJ30" s="655"/>
      <c r="AK30" s="655"/>
      <c r="AQ30" s="441"/>
      <c r="AR30" s="442"/>
      <c r="AS30" s="442"/>
      <c r="AT30" s="442"/>
      <c r="AU30" s="443"/>
    </row>
    <row r="31" spans="8:47" ht="6.6" customHeight="1">
      <c r="I31" s="259"/>
      <c r="N31" s="251"/>
      <c r="O31" s="244"/>
      <c r="P31" s="272"/>
      <c r="Q31" s="270"/>
      <c r="R31" s="487"/>
      <c r="S31" s="488"/>
      <c r="T31" s="488"/>
      <c r="U31" s="488"/>
      <c r="V31" s="489"/>
      <c r="W31" s="277"/>
      <c r="X31" s="249"/>
      <c r="Y31" s="655"/>
      <c r="Z31" s="655"/>
      <c r="AA31" s="655"/>
      <c r="AB31" s="655"/>
      <c r="AC31" s="655"/>
      <c r="AD31" s="655"/>
      <c r="AE31" s="655"/>
      <c r="AF31" s="655"/>
      <c r="AG31" s="655"/>
      <c r="AH31" s="655"/>
      <c r="AI31" s="655"/>
      <c r="AJ31" s="655"/>
      <c r="AK31" s="655"/>
      <c r="AQ31" s="438" t="s">
        <v>433</v>
      </c>
      <c r="AR31" s="439"/>
      <c r="AS31" s="439"/>
      <c r="AT31" s="439"/>
      <c r="AU31" s="440"/>
    </row>
    <row r="32" spans="8:47" ht="6.6" customHeight="1">
      <c r="I32" s="259"/>
      <c r="J32" s="251"/>
      <c r="N32" s="251"/>
      <c r="O32" s="251"/>
      <c r="P32" s="251"/>
      <c r="Q32" s="268"/>
      <c r="R32" s="426" t="s">
        <v>434</v>
      </c>
      <c r="S32" s="484"/>
      <c r="T32" s="484"/>
      <c r="U32" s="484"/>
      <c r="V32" s="513"/>
      <c r="W32" s="279"/>
      <c r="X32" s="252"/>
      <c r="Y32" s="572" t="s">
        <v>435</v>
      </c>
      <c r="Z32" s="572"/>
      <c r="AA32" s="572"/>
      <c r="AB32" s="572"/>
      <c r="AC32" s="572"/>
      <c r="AD32" s="572"/>
      <c r="AE32" s="656"/>
      <c r="AF32" s="656"/>
      <c r="AG32" s="656"/>
      <c r="AH32" s="656"/>
      <c r="AI32" s="656"/>
      <c r="AJ32" s="276"/>
      <c r="AQ32" s="441"/>
      <c r="AR32" s="442"/>
      <c r="AS32" s="442"/>
      <c r="AT32" s="442"/>
      <c r="AU32" s="443"/>
    </row>
    <row r="33" spans="1:47" ht="6.6" customHeight="1">
      <c r="I33" s="259"/>
      <c r="P33" s="251"/>
      <c r="Q33" s="255"/>
      <c r="R33" s="500"/>
      <c r="S33" s="501"/>
      <c r="T33" s="501"/>
      <c r="U33" s="501"/>
      <c r="V33" s="502"/>
      <c r="W33" s="274"/>
      <c r="X33" s="248"/>
      <c r="Y33" s="467"/>
      <c r="Z33" s="467"/>
      <c r="AA33" s="467"/>
      <c r="AB33" s="467"/>
      <c r="AC33" s="467"/>
      <c r="AD33" s="467"/>
      <c r="AE33" s="467"/>
      <c r="AF33" s="467"/>
      <c r="AG33" s="467"/>
      <c r="AH33" s="467"/>
      <c r="AI33" s="467"/>
      <c r="AJ33" s="258"/>
      <c r="AQ33" s="438" t="s">
        <v>436</v>
      </c>
      <c r="AR33" s="439"/>
      <c r="AS33" s="439"/>
      <c r="AT33" s="439"/>
      <c r="AU33" s="440"/>
    </row>
    <row r="34" spans="1:47" ht="6.6" customHeight="1">
      <c r="I34" s="259"/>
      <c r="P34" s="251"/>
      <c r="Q34" s="268"/>
      <c r="R34" s="426" t="s">
        <v>437</v>
      </c>
      <c r="S34" s="484"/>
      <c r="T34" s="484"/>
      <c r="U34" s="498"/>
      <c r="V34" s="499"/>
      <c r="W34" s="275"/>
      <c r="X34" s="252"/>
      <c r="Y34" s="572" t="s">
        <v>438</v>
      </c>
      <c r="Z34" s="572"/>
      <c r="AA34" s="572"/>
      <c r="AB34" s="572"/>
      <c r="AC34" s="572"/>
      <c r="AD34" s="572"/>
      <c r="AE34" s="467"/>
      <c r="AF34" s="467"/>
      <c r="AG34" s="467"/>
      <c r="AH34" s="467"/>
      <c r="AI34" s="467"/>
      <c r="AJ34" s="258"/>
      <c r="AQ34" s="441"/>
      <c r="AR34" s="442"/>
      <c r="AS34" s="442"/>
      <c r="AT34" s="442"/>
      <c r="AU34" s="443"/>
    </row>
    <row r="35" spans="1:47" ht="6.6" customHeight="1">
      <c r="I35" s="259"/>
      <c r="J35" s="251"/>
      <c r="P35" s="251"/>
      <c r="Q35" s="251"/>
      <c r="R35" s="500"/>
      <c r="S35" s="501"/>
      <c r="T35" s="501"/>
      <c r="U35" s="501"/>
      <c r="V35" s="502"/>
      <c r="W35" s="256"/>
      <c r="X35" s="272"/>
      <c r="Y35" s="467"/>
      <c r="Z35" s="467"/>
      <c r="AA35" s="467"/>
      <c r="AB35" s="467"/>
      <c r="AC35" s="467"/>
      <c r="AD35" s="467"/>
      <c r="AE35" s="467"/>
      <c r="AF35" s="467"/>
      <c r="AG35" s="467"/>
      <c r="AH35" s="467"/>
      <c r="AI35" s="467"/>
      <c r="AJ35" s="258"/>
      <c r="AK35" s="456" t="s">
        <v>439</v>
      </c>
      <c r="AL35" s="457"/>
      <c r="AM35" s="457"/>
      <c r="AN35" s="457"/>
      <c r="AO35" s="458"/>
      <c r="AQ35" s="438" t="s">
        <v>440</v>
      </c>
      <c r="AR35" s="439"/>
      <c r="AS35" s="439"/>
      <c r="AT35" s="439"/>
      <c r="AU35" s="440"/>
    </row>
    <row r="36" spans="1:47" ht="6.6" customHeight="1">
      <c r="I36" s="259"/>
      <c r="J36" s="251"/>
      <c r="X36" s="272"/>
      <c r="AK36" s="459"/>
      <c r="AL36" s="460"/>
      <c r="AM36" s="460"/>
      <c r="AN36" s="460"/>
      <c r="AO36" s="461"/>
      <c r="AQ36" s="441"/>
      <c r="AR36" s="442"/>
      <c r="AS36" s="442"/>
      <c r="AT36" s="442"/>
      <c r="AU36" s="443"/>
    </row>
    <row r="37" spans="1:47" s="281" customFormat="1" ht="6.6" customHeight="1">
      <c r="A37" s="280"/>
      <c r="I37" s="282"/>
      <c r="R37" s="648" t="s">
        <v>441</v>
      </c>
      <c r="S37" s="649"/>
      <c r="T37" s="649"/>
      <c r="U37" s="649"/>
      <c r="V37" s="650"/>
      <c r="W37" s="283"/>
      <c r="X37" s="242"/>
      <c r="Y37" s="566" t="s">
        <v>442</v>
      </c>
      <c r="Z37" s="566"/>
      <c r="AA37" s="566"/>
      <c r="AB37" s="566"/>
      <c r="AC37" s="566"/>
      <c r="AD37" s="566"/>
      <c r="AE37" s="566"/>
      <c r="AF37" s="284"/>
      <c r="AG37" s="284"/>
      <c r="AH37" s="284"/>
      <c r="AI37" s="284"/>
      <c r="AJ37" s="285"/>
      <c r="AK37" s="456" t="s">
        <v>443</v>
      </c>
      <c r="AL37" s="457"/>
      <c r="AM37" s="457"/>
      <c r="AN37" s="457"/>
      <c r="AO37" s="458"/>
      <c r="AQ37" s="438" t="s">
        <v>444</v>
      </c>
      <c r="AR37" s="439"/>
      <c r="AS37" s="439"/>
      <c r="AT37" s="439"/>
      <c r="AU37" s="440"/>
    </row>
    <row r="38" spans="1:47" s="281" customFormat="1" ht="6.6" customHeight="1">
      <c r="A38" s="280"/>
      <c r="I38" s="282"/>
      <c r="Q38" s="286"/>
      <c r="R38" s="651"/>
      <c r="S38" s="652"/>
      <c r="T38" s="652"/>
      <c r="U38" s="652"/>
      <c r="V38" s="653"/>
      <c r="W38" s="287"/>
      <c r="X38" s="248"/>
      <c r="Y38" s="566"/>
      <c r="Z38" s="566"/>
      <c r="AA38" s="566"/>
      <c r="AB38" s="566"/>
      <c r="AC38" s="566"/>
      <c r="AD38" s="566"/>
      <c r="AE38" s="566"/>
      <c r="AF38" s="258"/>
      <c r="AG38" s="258"/>
      <c r="AH38" s="258"/>
      <c r="AI38" s="258"/>
      <c r="AJ38" s="258"/>
      <c r="AK38" s="459"/>
      <c r="AL38" s="460"/>
      <c r="AM38" s="460"/>
      <c r="AN38" s="460"/>
      <c r="AO38" s="461"/>
      <c r="AQ38" s="441"/>
      <c r="AR38" s="442"/>
      <c r="AS38" s="442"/>
      <c r="AT38" s="442"/>
      <c r="AU38" s="443"/>
    </row>
    <row r="39" spans="1:47" s="281" customFormat="1" ht="6.6" customHeight="1">
      <c r="A39" s="280"/>
      <c r="I39" s="282"/>
      <c r="Q39" s="288"/>
      <c r="R39" s="628" t="s">
        <v>445</v>
      </c>
      <c r="S39" s="629"/>
      <c r="T39" s="629"/>
      <c r="U39" s="629"/>
      <c r="V39" s="630"/>
      <c r="W39" s="289"/>
      <c r="X39" s="252"/>
      <c r="Y39" s="517" t="s">
        <v>446</v>
      </c>
      <c r="Z39" s="517"/>
      <c r="AA39" s="517"/>
      <c r="AB39" s="517"/>
      <c r="AC39" s="517"/>
      <c r="AD39" s="517"/>
      <c r="AE39" s="517"/>
      <c r="AF39" s="517"/>
      <c r="AG39" s="517"/>
      <c r="AH39" s="517"/>
      <c r="AI39" s="517"/>
      <c r="AJ39" s="290"/>
      <c r="AQ39" s="438" t="s">
        <v>447</v>
      </c>
      <c r="AR39" s="439"/>
      <c r="AS39" s="439"/>
      <c r="AT39" s="439"/>
      <c r="AU39" s="440"/>
    </row>
    <row r="40" spans="1:47" s="281" customFormat="1" ht="6.6" customHeight="1">
      <c r="A40" s="280"/>
      <c r="I40" s="282"/>
      <c r="Q40" s="286"/>
      <c r="R40" s="631"/>
      <c r="S40" s="632"/>
      <c r="T40" s="632"/>
      <c r="U40" s="632"/>
      <c r="V40" s="633"/>
      <c r="W40" s="283"/>
      <c r="X40" s="272"/>
      <c r="Y40" s="517"/>
      <c r="Z40" s="517"/>
      <c r="AA40" s="517"/>
      <c r="AB40" s="517"/>
      <c r="AC40" s="517"/>
      <c r="AD40" s="517"/>
      <c r="AE40" s="517"/>
      <c r="AF40" s="517"/>
      <c r="AG40" s="517"/>
      <c r="AH40" s="517"/>
      <c r="AI40" s="517"/>
      <c r="AJ40" s="291"/>
      <c r="AK40" s="291"/>
      <c r="AL40" s="291"/>
      <c r="AM40" s="291"/>
      <c r="AN40" s="291"/>
      <c r="AO40" s="291"/>
      <c r="AP40" s="291"/>
      <c r="AQ40" s="441"/>
      <c r="AR40" s="442"/>
      <c r="AS40" s="442"/>
      <c r="AT40" s="442"/>
      <c r="AU40" s="443"/>
    </row>
    <row r="41" spans="1:47" ht="6.6" customHeight="1">
      <c r="A41" s="634" t="s">
        <v>448</v>
      </c>
      <c r="I41" s="268"/>
      <c r="J41" s="637" t="s">
        <v>449</v>
      </c>
      <c r="K41" s="638"/>
      <c r="L41" s="638"/>
      <c r="M41" s="638"/>
      <c r="N41" s="639"/>
      <c r="O41" s="269"/>
      <c r="P41" s="263"/>
      <c r="Q41" s="270"/>
      <c r="R41" s="497" t="s">
        <v>450</v>
      </c>
      <c r="S41" s="498"/>
      <c r="T41" s="498"/>
      <c r="U41" s="498"/>
      <c r="V41" s="499"/>
      <c r="W41" s="273"/>
      <c r="X41" s="272"/>
      <c r="Y41" s="643" t="s">
        <v>451</v>
      </c>
      <c r="Z41" s="643"/>
      <c r="AA41" s="643"/>
      <c r="AB41" s="643"/>
      <c r="AC41" s="643"/>
      <c r="AD41" s="643"/>
      <c r="AE41" s="643"/>
      <c r="AF41" s="643"/>
      <c r="AG41" s="643"/>
      <c r="AH41" s="643"/>
      <c r="AI41" s="643"/>
      <c r="AJ41" s="292"/>
      <c r="AQ41" s="438" t="s">
        <v>452</v>
      </c>
      <c r="AR41" s="439"/>
      <c r="AS41" s="439"/>
      <c r="AT41" s="439"/>
      <c r="AU41" s="440"/>
    </row>
    <row r="42" spans="1:47" ht="6.6" customHeight="1">
      <c r="A42" s="635"/>
      <c r="C42" s="281"/>
      <c r="D42" s="281"/>
      <c r="E42" s="281"/>
      <c r="F42" s="281"/>
      <c r="G42" s="281"/>
      <c r="I42" s="259"/>
      <c r="J42" s="640"/>
      <c r="K42" s="641"/>
      <c r="L42" s="641"/>
      <c r="M42" s="641"/>
      <c r="N42" s="642"/>
      <c r="O42" s="293"/>
      <c r="P42" s="251"/>
      <c r="Q42" s="255"/>
      <c r="R42" s="500"/>
      <c r="S42" s="501"/>
      <c r="T42" s="501"/>
      <c r="U42" s="501"/>
      <c r="V42" s="502"/>
      <c r="W42" s="277"/>
      <c r="X42" s="248"/>
      <c r="Y42" s="643"/>
      <c r="Z42" s="643"/>
      <c r="AA42" s="643"/>
      <c r="AB42" s="643"/>
      <c r="AC42" s="643"/>
      <c r="AD42" s="643"/>
      <c r="AE42" s="643"/>
      <c r="AF42" s="643"/>
      <c r="AG42" s="643"/>
      <c r="AH42" s="643"/>
      <c r="AI42" s="643"/>
      <c r="AJ42" s="292"/>
      <c r="AQ42" s="441"/>
      <c r="AR42" s="442"/>
      <c r="AS42" s="442"/>
      <c r="AT42" s="442"/>
      <c r="AU42" s="443"/>
    </row>
    <row r="43" spans="1:47" s="281" customFormat="1" ht="6.6" customHeight="1">
      <c r="A43" s="635"/>
      <c r="I43" s="282"/>
      <c r="O43" s="294"/>
      <c r="P43" s="295"/>
      <c r="Q43" s="296"/>
      <c r="R43" s="444" t="s">
        <v>453</v>
      </c>
      <c r="S43" s="550"/>
      <c r="T43" s="550"/>
      <c r="U43" s="550"/>
      <c r="V43" s="644"/>
      <c r="W43" s="271"/>
      <c r="X43" s="252"/>
      <c r="Y43" s="572" t="s">
        <v>454</v>
      </c>
      <c r="Z43" s="572"/>
      <c r="AA43" s="572"/>
      <c r="AB43" s="572"/>
      <c r="AC43" s="572"/>
      <c r="AD43" s="572"/>
      <c r="AE43" s="572"/>
      <c r="AF43" s="572"/>
      <c r="AG43" s="572"/>
      <c r="AH43" s="572"/>
      <c r="AI43" s="572"/>
      <c r="AJ43" s="297"/>
      <c r="AQ43" s="438" t="s">
        <v>455</v>
      </c>
      <c r="AR43" s="439"/>
      <c r="AS43" s="439"/>
      <c r="AT43" s="439"/>
      <c r="AU43" s="440"/>
    </row>
    <row r="44" spans="1:47" s="281" customFormat="1" ht="6.6" customHeight="1">
      <c r="A44" s="635"/>
      <c r="I44" s="282"/>
      <c r="P44" s="295"/>
      <c r="Q44" s="286"/>
      <c r="R44" s="645"/>
      <c r="S44" s="646"/>
      <c r="T44" s="646"/>
      <c r="U44" s="646"/>
      <c r="V44" s="647"/>
      <c r="W44" s="273"/>
      <c r="X44" s="272"/>
      <c r="Y44" s="572"/>
      <c r="Z44" s="572"/>
      <c r="AA44" s="572"/>
      <c r="AB44" s="572"/>
      <c r="AC44" s="572"/>
      <c r="AD44" s="572"/>
      <c r="AE44" s="572"/>
      <c r="AF44" s="572"/>
      <c r="AG44" s="572"/>
      <c r="AH44" s="572"/>
      <c r="AI44" s="572"/>
      <c r="AJ44" s="297"/>
      <c r="AQ44" s="441"/>
      <c r="AR44" s="442"/>
      <c r="AS44" s="442"/>
      <c r="AT44" s="442"/>
      <c r="AU44" s="443"/>
    </row>
    <row r="45" spans="1:47" s="281" customFormat="1" ht="6.6" customHeight="1">
      <c r="A45" s="635"/>
      <c r="B45" s="298"/>
      <c r="C45" s="299"/>
      <c r="D45" s="621" t="s">
        <v>456</v>
      </c>
      <c r="E45" s="621"/>
      <c r="F45" s="622"/>
      <c r="G45" s="300"/>
      <c r="I45" s="282"/>
      <c r="J45" s="301"/>
      <c r="K45" s="301"/>
      <c r="L45" s="301"/>
      <c r="M45" s="301"/>
      <c r="N45" s="301"/>
      <c r="O45" s="301"/>
      <c r="P45" s="298"/>
      <c r="Q45" s="288"/>
      <c r="R45" s="426" t="s">
        <v>457</v>
      </c>
      <c r="S45" s="484"/>
      <c r="T45" s="484"/>
      <c r="U45" s="485"/>
      <c r="V45" s="486"/>
      <c r="W45" s="271"/>
      <c r="X45" s="252"/>
      <c r="Y45" s="572" t="s">
        <v>458</v>
      </c>
      <c r="Z45" s="572"/>
      <c r="AA45" s="572"/>
      <c r="AB45" s="572"/>
      <c r="AC45" s="572"/>
      <c r="AD45" s="572"/>
      <c r="AE45" s="467"/>
      <c r="AF45" s="467"/>
      <c r="AG45" s="467"/>
      <c r="AH45" s="467"/>
      <c r="AI45" s="467"/>
      <c r="AJ45" s="258"/>
    </row>
    <row r="46" spans="1:47" s="281" customFormat="1" ht="6.6" customHeight="1">
      <c r="A46" s="635"/>
      <c r="B46" s="302"/>
      <c r="C46" s="303"/>
      <c r="D46" s="623"/>
      <c r="E46" s="623"/>
      <c r="F46" s="624"/>
      <c r="G46" s="300"/>
      <c r="I46" s="282"/>
      <c r="J46" s="304"/>
      <c r="K46" s="304"/>
      <c r="L46" s="304"/>
      <c r="M46" s="304"/>
      <c r="N46" s="304"/>
      <c r="O46" s="304"/>
      <c r="Q46" s="298"/>
      <c r="R46" s="487"/>
      <c r="S46" s="488"/>
      <c r="T46" s="488"/>
      <c r="U46" s="488"/>
      <c r="V46" s="489"/>
      <c r="W46" s="273"/>
      <c r="X46" s="272"/>
      <c r="Y46" s="467"/>
      <c r="Z46" s="467"/>
      <c r="AA46" s="467"/>
      <c r="AB46" s="467"/>
      <c r="AC46" s="467"/>
      <c r="AD46" s="467"/>
      <c r="AE46" s="467"/>
      <c r="AF46" s="467"/>
      <c r="AG46" s="467"/>
      <c r="AH46" s="467"/>
      <c r="AI46" s="467"/>
      <c r="AJ46" s="258"/>
    </row>
    <row r="47" spans="1:47" s="281" customFormat="1" ht="6.6" customHeight="1">
      <c r="A47" s="635"/>
      <c r="B47" s="305"/>
      <c r="C47" s="306"/>
      <c r="D47" s="623"/>
      <c r="E47" s="623"/>
      <c r="F47" s="624"/>
      <c r="G47" s="307"/>
      <c r="H47" s="291"/>
      <c r="I47" s="282"/>
      <c r="J47" s="308"/>
      <c r="K47" s="308"/>
      <c r="L47" s="308"/>
      <c r="M47" s="308"/>
      <c r="N47" s="308"/>
      <c r="O47" s="308"/>
      <c r="P47" s="298"/>
      <c r="Q47" s="298"/>
      <c r="R47" s="242"/>
      <c r="S47" s="242"/>
      <c r="T47" s="242"/>
      <c r="U47" s="242"/>
      <c r="V47" s="242"/>
      <c r="W47" s="242"/>
      <c r="X47" s="242"/>
      <c r="Y47" s="242"/>
      <c r="Z47" s="242"/>
      <c r="AA47" s="242"/>
      <c r="AB47" s="242"/>
      <c r="AC47" s="242"/>
      <c r="AD47" s="242"/>
      <c r="AE47" s="242"/>
      <c r="AF47" s="242"/>
      <c r="AG47" s="242"/>
      <c r="AH47" s="242"/>
      <c r="AI47" s="242"/>
      <c r="AJ47" s="242"/>
    </row>
    <row r="48" spans="1:47" s="281" customFormat="1" ht="6.6" customHeight="1">
      <c r="A48" s="635"/>
      <c r="B48" s="309"/>
      <c r="C48" s="310"/>
      <c r="D48" s="625"/>
      <c r="E48" s="625"/>
      <c r="F48" s="626"/>
      <c r="G48" s="300"/>
      <c r="H48" s="298"/>
      <c r="I48" s="282"/>
      <c r="J48" s="298"/>
      <c r="K48" s="298"/>
      <c r="L48" s="298"/>
      <c r="M48" s="298"/>
      <c r="N48" s="298"/>
      <c r="O48" s="298"/>
      <c r="P48" s="298"/>
      <c r="Q48" s="298"/>
      <c r="R48" s="444" t="s">
        <v>459</v>
      </c>
      <c r="S48" s="550"/>
      <c r="T48" s="550"/>
      <c r="U48" s="551"/>
      <c r="V48" s="552"/>
      <c r="W48" s="283"/>
      <c r="X48" s="242"/>
      <c r="Y48" s="627" t="s">
        <v>460</v>
      </c>
      <c r="Z48" s="627"/>
      <c r="AA48" s="627"/>
      <c r="AB48" s="627"/>
      <c r="AC48" s="627"/>
      <c r="AD48" s="311"/>
      <c r="AE48" s="312"/>
      <c r="AF48" s="312"/>
      <c r="AG48" s="312"/>
      <c r="AH48" s="312"/>
      <c r="AI48" s="312"/>
      <c r="AJ48" s="303"/>
      <c r="AK48" s="450" t="s">
        <v>461</v>
      </c>
      <c r="AL48" s="451"/>
      <c r="AM48" s="451"/>
      <c r="AN48" s="451"/>
      <c r="AO48" s="452"/>
      <c r="AQ48" s="450" t="s">
        <v>462</v>
      </c>
      <c r="AR48" s="451"/>
      <c r="AS48" s="451"/>
      <c r="AT48" s="451"/>
      <c r="AU48" s="452"/>
    </row>
    <row r="49" spans="1:47" s="281" customFormat="1" ht="6.6" customHeight="1">
      <c r="A49" s="635"/>
      <c r="B49" s="309"/>
      <c r="C49" s="282"/>
      <c r="D49" s="298"/>
      <c r="E49" s="298"/>
      <c r="F49" s="298"/>
      <c r="G49" s="298"/>
      <c r="H49" s="298"/>
      <c r="I49" s="282"/>
      <c r="J49" s="298"/>
      <c r="K49" s="298"/>
      <c r="L49" s="298"/>
      <c r="M49" s="298"/>
      <c r="N49" s="298"/>
      <c r="O49" s="298"/>
      <c r="P49" s="298"/>
      <c r="Q49" s="313"/>
      <c r="R49" s="553"/>
      <c r="S49" s="554"/>
      <c r="T49" s="554"/>
      <c r="U49" s="554"/>
      <c r="V49" s="555"/>
      <c r="W49" s="287"/>
      <c r="X49" s="248"/>
      <c r="Y49" s="627"/>
      <c r="Z49" s="627"/>
      <c r="AA49" s="627"/>
      <c r="AB49" s="627"/>
      <c r="AC49" s="627"/>
      <c r="AD49" s="314"/>
      <c r="AE49" s="314"/>
      <c r="AF49" s="314"/>
      <c r="AG49" s="314"/>
      <c r="AH49" s="314"/>
      <c r="AI49" s="314"/>
      <c r="AJ49" s="314"/>
      <c r="AK49" s="453"/>
      <c r="AL49" s="454"/>
      <c r="AM49" s="454"/>
      <c r="AN49" s="454"/>
      <c r="AO49" s="455"/>
      <c r="AQ49" s="563"/>
      <c r="AR49" s="564"/>
      <c r="AS49" s="564"/>
      <c r="AT49" s="564"/>
      <c r="AU49" s="565"/>
    </row>
    <row r="50" spans="1:47" s="281" customFormat="1" ht="6.6" customHeight="1">
      <c r="A50" s="635"/>
      <c r="B50" s="309"/>
      <c r="C50" s="282"/>
      <c r="D50" s="298"/>
      <c r="E50" s="298"/>
      <c r="F50" s="298"/>
      <c r="G50" s="298"/>
      <c r="H50" s="298"/>
      <c r="I50" s="282"/>
      <c r="J50" s="298"/>
      <c r="K50" s="298"/>
      <c r="L50" s="298"/>
      <c r="M50" s="298"/>
      <c r="N50" s="298"/>
      <c r="O50" s="298"/>
      <c r="P50" s="298"/>
      <c r="Q50" s="282"/>
      <c r="R50" s="444" t="s">
        <v>463</v>
      </c>
      <c r="S50" s="550"/>
      <c r="T50" s="550"/>
      <c r="U50" s="591"/>
      <c r="V50" s="592"/>
      <c r="W50" s="315"/>
      <c r="X50" s="252"/>
      <c r="Y50" s="520" t="s">
        <v>464</v>
      </c>
      <c r="Z50" s="520"/>
      <c r="AA50" s="520"/>
      <c r="AB50" s="520"/>
      <c r="AC50" s="520"/>
      <c r="AD50" s="520"/>
      <c r="AE50" s="598"/>
      <c r="AF50" s="598"/>
      <c r="AG50" s="598"/>
      <c r="AH50" s="598"/>
      <c r="AI50" s="598"/>
      <c r="AJ50" s="312"/>
      <c r="AK50" s="302"/>
      <c r="AL50" s="302"/>
      <c r="AM50" s="302"/>
      <c r="AN50" s="302"/>
      <c r="AO50" s="302"/>
      <c r="AP50" s="302"/>
      <c r="AQ50" s="450" t="s">
        <v>465</v>
      </c>
      <c r="AR50" s="451"/>
      <c r="AS50" s="451"/>
      <c r="AT50" s="451"/>
      <c r="AU50" s="452"/>
    </row>
    <row r="51" spans="1:47" s="281" customFormat="1" ht="6.6" customHeight="1">
      <c r="A51" s="636"/>
      <c r="B51" s="309"/>
      <c r="C51" s="282"/>
      <c r="D51" s="298"/>
      <c r="E51" s="298"/>
      <c r="F51" s="298"/>
      <c r="G51" s="298"/>
      <c r="H51" s="298"/>
      <c r="I51" s="282"/>
      <c r="J51" s="605" t="s">
        <v>466</v>
      </c>
      <c r="K51" s="606"/>
      <c r="L51" s="606"/>
      <c r="M51" s="606"/>
      <c r="N51" s="607"/>
      <c r="O51" s="316"/>
      <c r="P51" s="298"/>
      <c r="Q51" s="286"/>
      <c r="R51" s="593"/>
      <c r="S51" s="594"/>
      <c r="T51" s="594"/>
      <c r="U51" s="594"/>
      <c r="V51" s="595"/>
      <c r="W51" s="300"/>
      <c r="X51" s="248"/>
      <c r="Y51" s="598"/>
      <c r="Z51" s="598"/>
      <c r="AA51" s="598"/>
      <c r="AB51" s="598"/>
      <c r="AC51" s="598"/>
      <c r="AD51" s="598"/>
      <c r="AE51" s="598"/>
      <c r="AF51" s="598"/>
      <c r="AG51" s="598"/>
      <c r="AH51" s="598"/>
      <c r="AI51" s="598"/>
      <c r="AJ51" s="317"/>
      <c r="AQ51" s="563"/>
      <c r="AR51" s="564"/>
      <c r="AS51" s="564"/>
      <c r="AT51" s="564"/>
      <c r="AU51" s="565"/>
    </row>
    <row r="52" spans="1:47" s="281" customFormat="1" ht="6.6" customHeight="1">
      <c r="A52" s="318"/>
      <c r="B52" s="309"/>
      <c r="C52" s="282"/>
      <c r="D52" s="298"/>
      <c r="E52" s="298"/>
      <c r="F52" s="298"/>
      <c r="G52" s="298"/>
      <c r="H52" s="298"/>
      <c r="I52" s="282"/>
      <c r="J52" s="608"/>
      <c r="K52" s="609"/>
      <c r="L52" s="609"/>
      <c r="M52" s="609"/>
      <c r="N52" s="610"/>
      <c r="O52" s="316"/>
      <c r="P52" s="298"/>
      <c r="Q52" s="282"/>
      <c r="R52" s="444" t="s">
        <v>467</v>
      </c>
      <c r="S52" s="550"/>
      <c r="T52" s="550"/>
      <c r="U52" s="591"/>
      <c r="V52" s="592"/>
      <c r="W52" s="300"/>
      <c r="X52" s="272"/>
      <c r="Y52" s="520" t="s">
        <v>468</v>
      </c>
      <c r="Z52" s="520"/>
      <c r="AA52" s="520"/>
      <c r="AB52" s="520"/>
      <c r="AC52" s="520"/>
      <c r="AD52" s="520"/>
      <c r="AE52" s="598"/>
      <c r="AF52" s="598"/>
      <c r="AG52" s="598"/>
      <c r="AH52" s="598"/>
      <c r="AI52" s="598"/>
      <c r="AJ52" s="317"/>
      <c r="AQ52" s="450" t="s">
        <v>469</v>
      </c>
      <c r="AR52" s="451"/>
      <c r="AS52" s="451"/>
      <c r="AT52" s="451"/>
      <c r="AU52" s="452"/>
    </row>
    <row r="53" spans="1:47" s="281" customFormat="1" ht="6.6" customHeight="1">
      <c r="A53" s="318"/>
      <c r="B53" s="309"/>
      <c r="C53" s="282"/>
      <c r="D53" s="298"/>
      <c r="E53" s="298"/>
      <c r="F53" s="298"/>
      <c r="G53" s="298"/>
      <c r="H53" s="298"/>
      <c r="I53" s="282"/>
      <c r="J53" s="608"/>
      <c r="K53" s="609"/>
      <c r="L53" s="609"/>
      <c r="M53" s="609"/>
      <c r="N53" s="610"/>
      <c r="O53" s="316"/>
      <c r="P53" s="298"/>
      <c r="Q53" s="282"/>
      <c r="R53" s="593"/>
      <c r="S53" s="594"/>
      <c r="T53" s="594"/>
      <c r="U53" s="594"/>
      <c r="V53" s="595"/>
      <c r="W53" s="307"/>
      <c r="X53" s="319"/>
      <c r="Y53" s="598"/>
      <c r="Z53" s="598"/>
      <c r="AA53" s="598"/>
      <c r="AB53" s="598"/>
      <c r="AC53" s="598"/>
      <c r="AD53" s="598"/>
      <c r="AE53" s="598"/>
      <c r="AF53" s="598"/>
      <c r="AG53" s="598"/>
      <c r="AH53" s="598"/>
      <c r="AI53" s="598"/>
      <c r="AJ53" s="317"/>
      <c r="AQ53" s="563"/>
      <c r="AR53" s="564"/>
      <c r="AS53" s="564"/>
      <c r="AT53" s="564"/>
      <c r="AU53" s="565"/>
    </row>
    <row r="54" spans="1:47" s="281" customFormat="1" ht="6.6" customHeight="1">
      <c r="A54" s="318"/>
      <c r="B54" s="309"/>
      <c r="C54" s="282"/>
      <c r="D54" s="298"/>
      <c r="E54" s="298"/>
      <c r="F54" s="298"/>
      <c r="G54" s="298"/>
      <c r="H54" s="298"/>
      <c r="I54" s="282"/>
      <c r="J54" s="608"/>
      <c r="K54" s="609"/>
      <c r="L54" s="609"/>
      <c r="M54" s="609"/>
      <c r="N54" s="610"/>
      <c r="O54" s="316"/>
      <c r="P54" s="298"/>
      <c r="Q54" s="282"/>
      <c r="R54" s="300"/>
      <c r="S54" s="300"/>
      <c r="T54" s="300"/>
      <c r="U54" s="298"/>
      <c r="X54" s="615" t="s">
        <v>470</v>
      </c>
      <c r="Y54" s="616"/>
      <c r="Z54" s="616"/>
      <c r="AA54" s="616"/>
      <c r="AB54" s="616"/>
      <c r="AC54" s="617"/>
      <c r="AD54" s="317"/>
      <c r="AE54" s="317"/>
      <c r="AF54" s="317"/>
      <c r="AG54" s="317"/>
      <c r="AH54" s="317"/>
      <c r="AI54" s="317"/>
      <c r="AJ54" s="317"/>
      <c r="AQ54" s="450" t="s">
        <v>471</v>
      </c>
      <c r="AR54" s="451"/>
      <c r="AS54" s="451"/>
      <c r="AT54" s="451"/>
      <c r="AU54" s="452"/>
    </row>
    <row r="55" spans="1:47" s="281" customFormat="1" ht="6.6" customHeight="1">
      <c r="A55" s="318"/>
      <c r="B55" s="309"/>
      <c r="C55" s="282"/>
      <c r="D55" s="298"/>
      <c r="E55" s="298"/>
      <c r="F55" s="298"/>
      <c r="G55" s="298"/>
      <c r="H55" s="298"/>
      <c r="I55" s="320"/>
      <c r="J55" s="608"/>
      <c r="K55" s="609"/>
      <c r="L55" s="609"/>
      <c r="M55" s="609"/>
      <c r="N55" s="610"/>
      <c r="O55" s="321"/>
      <c r="P55" s="302"/>
      <c r="Q55" s="282"/>
      <c r="R55" s="300"/>
      <c r="S55" s="300"/>
      <c r="T55" s="300"/>
      <c r="U55" s="298"/>
      <c r="X55" s="618"/>
      <c r="Y55" s="619"/>
      <c r="Z55" s="619"/>
      <c r="AA55" s="619"/>
      <c r="AB55" s="619"/>
      <c r="AC55" s="620"/>
      <c r="AD55" s="317"/>
      <c r="AE55" s="317"/>
      <c r="AF55" s="317"/>
      <c r="AG55" s="317"/>
      <c r="AH55" s="317"/>
      <c r="AI55" s="317"/>
      <c r="AJ55" s="317"/>
      <c r="AQ55" s="563"/>
      <c r="AR55" s="564"/>
      <c r="AS55" s="564"/>
      <c r="AT55" s="564"/>
      <c r="AU55" s="565"/>
    </row>
    <row r="56" spans="1:47" s="281" customFormat="1" ht="6.6" customHeight="1">
      <c r="B56" s="309"/>
      <c r="C56" s="282"/>
      <c r="D56" s="298"/>
      <c r="E56" s="298"/>
      <c r="F56" s="298"/>
      <c r="G56" s="298"/>
      <c r="H56" s="298"/>
      <c r="I56" s="282"/>
      <c r="J56" s="611"/>
      <c r="K56" s="609"/>
      <c r="L56" s="609"/>
      <c r="M56" s="609"/>
      <c r="N56" s="610"/>
      <c r="Q56" s="282"/>
      <c r="R56" s="444" t="s">
        <v>472</v>
      </c>
      <c r="S56" s="550"/>
      <c r="T56" s="550"/>
      <c r="U56" s="498"/>
      <c r="V56" s="499"/>
      <c r="W56" s="256"/>
      <c r="X56" s="272"/>
      <c r="Y56" s="520" t="s">
        <v>473</v>
      </c>
      <c r="Z56" s="520"/>
      <c r="AA56" s="520"/>
      <c r="AB56" s="520"/>
      <c r="AC56" s="520"/>
      <c r="AD56" s="520"/>
      <c r="AE56" s="598"/>
      <c r="AF56" s="598"/>
      <c r="AG56" s="598"/>
      <c r="AH56" s="598"/>
      <c r="AI56" s="598"/>
      <c r="AJ56" s="317"/>
      <c r="AQ56" s="450" t="s">
        <v>474</v>
      </c>
      <c r="AR56" s="451"/>
      <c r="AS56" s="451"/>
      <c r="AT56" s="451"/>
      <c r="AU56" s="452"/>
    </row>
    <row r="57" spans="1:47" s="281" customFormat="1" ht="6.6" customHeight="1">
      <c r="B57" s="309"/>
      <c r="C57" s="282"/>
      <c r="D57" s="298"/>
      <c r="E57" s="298"/>
      <c r="F57" s="298"/>
      <c r="G57" s="298"/>
      <c r="H57" s="298"/>
      <c r="I57" s="282"/>
      <c r="J57" s="611"/>
      <c r="K57" s="609"/>
      <c r="L57" s="609"/>
      <c r="M57" s="609"/>
      <c r="N57" s="610"/>
      <c r="O57" s="316"/>
      <c r="P57" s="298"/>
      <c r="Q57" s="286"/>
      <c r="R57" s="500"/>
      <c r="S57" s="501"/>
      <c r="T57" s="501"/>
      <c r="U57" s="501"/>
      <c r="V57" s="502"/>
      <c r="W57" s="274"/>
      <c r="X57" s="248"/>
      <c r="Y57" s="598"/>
      <c r="Z57" s="598"/>
      <c r="AA57" s="598"/>
      <c r="AB57" s="598"/>
      <c r="AC57" s="598"/>
      <c r="AD57" s="598"/>
      <c r="AE57" s="598"/>
      <c r="AF57" s="598"/>
      <c r="AG57" s="598"/>
      <c r="AH57" s="598"/>
      <c r="AI57" s="598"/>
      <c r="AJ57" s="317"/>
      <c r="AK57" s="536" t="s">
        <v>475</v>
      </c>
      <c r="AL57" s="537"/>
      <c r="AM57" s="537"/>
      <c r="AN57" s="537"/>
      <c r="AO57" s="538"/>
      <c r="AQ57" s="563"/>
      <c r="AR57" s="564"/>
      <c r="AS57" s="564"/>
      <c r="AT57" s="564"/>
      <c r="AU57" s="565"/>
    </row>
    <row r="58" spans="1:47" s="281" customFormat="1" ht="6.6" customHeight="1">
      <c r="B58" s="309"/>
      <c r="C58" s="282"/>
      <c r="D58" s="298"/>
      <c r="E58" s="298"/>
      <c r="F58" s="298"/>
      <c r="G58" s="298"/>
      <c r="H58" s="298"/>
      <c r="I58" s="282"/>
      <c r="J58" s="612"/>
      <c r="K58" s="613"/>
      <c r="L58" s="613"/>
      <c r="M58" s="613"/>
      <c r="N58" s="614"/>
      <c r="O58" s="316"/>
      <c r="P58" s="298"/>
      <c r="Q58" s="282"/>
      <c r="R58" s="444" t="s">
        <v>476</v>
      </c>
      <c r="S58" s="550"/>
      <c r="T58" s="550"/>
      <c r="U58" s="599"/>
      <c r="V58" s="600"/>
      <c r="W58" s="322"/>
      <c r="X58" s="272"/>
      <c r="Y58" s="572" t="s">
        <v>477</v>
      </c>
      <c r="Z58" s="572"/>
      <c r="AA58" s="572"/>
      <c r="AB58" s="572"/>
      <c r="AC58" s="311"/>
      <c r="AD58" s="311"/>
      <c r="AE58" s="312"/>
      <c r="AF58" s="312"/>
      <c r="AG58" s="312"/>
      <c r="AH58" s="312"/>
      <c r="AI58" s="312"/>
      <c r="AJ58" s="312"/>
      <c r="AK58" s="539"/>
      <c r="AL58" s="540"/>
      <c r="AM58" s="540"/>
      <c r="AN58" s="540"/>
      <c r="AO58" s="541"/>
      <c r="AQ58" s="450" t="s">
        <v>478</v>
      </c>
      <c r="AR58" s="451"/>
      <c r="AS58" s="451"/>
      <c r="AT58" s="451"/>
      <c r="AU58" s="452"/>
    </row>
    <row r="59" spans="1:47" s="281" customFormat="1" ht="6.6" customHeight="1">
      <c r="B59" s="309"/>
      <c r="C59" s="282"/>
      <c r="D59" s="298"/>
      <c r="E59" s="298"/>
      <c r="F59" s="298"/>
      <c r="G59" s="298"/>
      <c r="H59" s="298"/>
      <c r="I59" s="282"/>
      <c r="J59" s="298"/>
      <c r="K59" s="298"/>
      <c r="L59" s="298"/>
      <c r="M59" s="298"/>
      <c r="N59" s="298"/>
      <c r="O59" s="298"/>
      <c r="P59" s="298"/>
      <c r="Q59" s="286"/>
      <c r="R59" s="601"/>
      <c r="S59" s="602"/>
      <c r="T59" s="602"/>
      <c r="U59" s="602"/>
      <c r="V59" s="603"/>
      <c r="W59" s="317"/>
      <c r="X59" s="257"/>
      <c r="Y59" s="604"/>
      <c r="Z59" s="604"/>
      <c r="AA59" s="604"/>
      <c r="AB59" s="604"/>
      <c r="AC59" s="311"/>
      <c r="AD59" s="311"/>
      <c r="AE59" s="317"/>
      <c r="AF59" s="317"/>
      <c r="AG59" s="317"/>
      <c r="AH59" s="317"/>
      <c r="AI59" s="317"/>
      <c r="AJ59" s="317"/>
      <c r="AK59" s="542"/>
      <c r="AL59" s="543"/>
      <c r="AM59" s="543"/>
      <c r="AN59" s="543"/>
      <c r="AO59" s="544"/>
      <c r="AQ59" s="563"/>
      <c r="AR59" s="564"/>
      <c r="AS59" s="564"/>
      <c r="AT59" s="564"/>
      <c r="AU59" s="565"/>
    </row>
    <row r="60" spans="1:47" s="281" customFormat="1" ht="6.6" customHeight="1">
      <c r="B60" s="309"/>
      <c r="C60" s="282"/>
      <c r="D60" s="298"/>
      <c r="E60" s="298"/>
      <c r="F60" s="298"/>
      <c r="G60" s="298"/>
      <c r="H60" s="298"/>
      <c r="I60" s="282"/>
      <c r="J60" s="298"/>
      <c r="K60" s="298"/>
      <c r="L60" s="298"/>
      <c r="M60" s="298"/>
      <c r="N60" s="298"/>
      <c r="O60" s="298"/>
      <c r="P60" s="298"/>
      <c r="Q60" s="282"/>
      <c r="R60" s="317"/>
      <c r="S60" s="317"/>
      <c r="T60" s="298"/>
      <c r="U60" s="298"/>
      <c r="X60" s="585" t="s">
        <v>479</v>
      </c>
      <c r="Y60" s="586"/>
      <c r="Z60" s="586"/>
      <c r="AA60" s="586"/>
      <c r="AB60" s="586"/>
      <c r="AC60" s="586"/>
      <c r="AD60" s="587"/>
      <c r="AE60" s="314"/>
      <c r="AF60" s="314"/>
      <c r="AG60" s="314"/>
      <c r="AH60" s="314"/>
      <c r="AI60" s="314"/>
      <c r="AJ60" s="314"/>
      <c r="AQ60" s="450" t="s">
        <v>480</v>
      </c>
      <c r="AR60" s="451"/>
      <c r="AS60" s="451"/>
      <c r="AT60" s="451"/>
      <c r="AU60" s="452"/>
    </row>
    <row r="61" spans="1:47" s="281" customFormat="1" ht="6.6" customHeight="1">
      <c r="B61" s="309"/>
      <c r="C61" s="282"/>
      <c r="D61" s="298"/>
      <c r="E61" s="298"/>
      <c r="F61" s="298"/>
      <c r="G61" s="298"/>
      <c r="H61" s="298"/>
      <c r="I61" s="282"/>
      <c r="J61" s="298"/>
      <c r="K61" s="298"/>
      <c r="L61" s="298"/>
      <c r="M61" s="298"/>
      <c r="N61" s="298"/>
      <c r="O61" s="298"/>
      <c r="P61" s="298"/>
      <c r="Q61" s="282"/>
      <c r="R61" s="317"/>
      <c r="S61" s="317"/>
      <c r="X61" s="588"/>
      <c r="Y61" s="589"/>
      <c r="Z61" s="589"/>
      <c r="AA61" s="589"/>
      <c r="AB61" s="589"/>
      <c r="AC61" s="589"/>
      <c r="AD61" s="590"/>
      <c r="AE61" s="314"/>
      <c r="AF61" s="314"/>
      <c r="AG61" s="314"/>
      <c r="AH61" s="314"/>
      <c r="AI61" s="314"/>
      <c r="AJ61" s="314"/>
      <c r="AQ61" s="563"/>
      <c r="AR61" s="564"/>
      <c r="AS61" s="564"/>
      <c r="AT61" s="564"/>
      <c r="AU61" s="565"/>
    </row>
    <row r="62" spans="1:47" s="281" customFormat="1" ht="6.6" customHeight="1">
      <c r="B62" s="309"/>
      <c r="C62" s="282"/>
      <c r="D62" s="298"/>
      <c r="E62" s="298"/>
      <c r="F62" s="298"/>
      <c r="G62" s="298"/>
      <c r="H62" s="298"/>
      <c r="I62" s="282"/>
      <c r="J62" s="323"/>
      <c r="K62" s="323"/>
      <c r="L62" s="323"/>
      <c r="M62" s="324"/>
      <c r="N62" s="324"/>
      <c r="O62" s="324"/>
      <c r="P62" s="324"/>
      <c r="Q62" s="282"/>
      <c r="R62" s="444" t="s">
        <v>481</v>
      </c>
      <c r="S62" s="550"/>
      <c r="T62" s="550"/>
      <c r="U62" s="591"/>
      <c r="V62" s="592"/>
      <c r="W62" s="300"/>
      <c r="X62" s="317"/>
      <c r="Y62" s="596" t="s">
        <v>482</v>
      </c>
      <c r="Z62" s="596"/>
      <c r="AA62" s="596"/>
      <c r="AB62" s="596"/>
      <c r="AC62" s="596"/>
      <c r="AD62" s="596"/>
      <c r="AE62" s="597"/>
      <c r="AF62" s="597"/>
      <c r="AG62" s="597"/>
      <c r="AH62" s="597"/>
      <c r="AI62" s="597"/>
      <c r="AJ62" s="325"/>
      <c r="AQ62" s="450" t="s">
        <v>483</v>
      </c>
      <c r="AR62" s="451"/>
      <c r="AS62" s="451"/>
      <c r="AT62" s="451"/>
      <c r="AU62" s="452"/>
    </row>
    <row r="63" spans="1:47" s="281" customFormat="1" ht="6.6" customHeight="1">
      <c r="B63" s="309"/>
      <c r="C63" s="282"/>
      <c r="D63" s="298"/>
      <c r="E63" s="298"/>
      <c r="F63" s="298"/>
      <c r="G63" s="298"/>
      <c r="H63" s="298"/>
      <c r="I63" s="282"/>
      <c r="O63" s="324"/>
      <c r="P63" s="324"/>
      <c r="Q63" s="286"/>
      <c r="R63" s="593"/>
      <c r="S63" s="594"/>
      <c r="T63" s="594"/>
      <c r="U63" s="594"/>
      <c r="V63" s="595"/>
      <c r="W63" s="307"/>
      <c r="X63" s="326"/>
      <c r="Y63" s="597"/>
      <c r="Z63" s="597"/>
      <c r="AA63" s="597"/>
      <c r="AB63" s="597"/>
      <c r="AC63" s="597"/>
      <c r="AD63" s="597"/>
      <c r="AE63" s="597"/>
      <c r="AF63" s="597"/>
      <c r="AG63" s="597"/>
      <c r="AH63" s="597"/>
      <c r="AI63" s="597"/>
      <c r="AJ63" s="325"/>
      <c r="AQ63" s="563"/>
      <c r="AR63" s="564"/>
      <c r="AS63" s="564"/>
      <c r="AT63" s="564"/>
      <c r="AU63" s="565"/>
    </row>
    <row r="64" spans="1:47" s="281" customFormat="1" ht="6.6" customHeight="1">
      <c r="B64" s="309"/>
      <c r="C64" s="282"/>
      <c r="D64" s="298"/>
      <c r="E64" s="298"/>
      <c r="F64" s="298"/>
      <c r="G64" s="298"/>
      <c r="H64" s="298"/>
      <c r="I64" s="282"/>
      <c r="O64" s="324"/>
      <c r="P64" s="324"/>
      <c r="Q64" s="288"/>
      <c r="R64" s="426" t="s">
        <v>484</v>
      </c>
      <c r="S64" s="484"/>
      <c r="T64" s="484"/>
      <c r="U64" s="485"/>
      <c r="V64" s="486"/>
      <c r="W64" s="273"/>
      <c r="X64" s="272"/>
      <c r="Y64" s="572" t="s">
        <v>485</v>
      </c>
      <c r="Z64" s="572"/>
      <c r="AA64" s="572"/>
      <c r="AB64" s="572"/>
      <c r="AC64" s="572"/>
      <c r="AD64" s="572"/>
      <c r="AE64" s="433"/>
      <c r="AF64" s="433"/>
      <c r="AG64" s="433"/>
      <c r="AH64" s="433"/>
      <c r="AI64" s="433"/>
      <c r="AJ64" s="246"/>
      <c r="AQ64" s="450" t="s">
        <v>486</v>
      </c>
      <c r="AR64" s="451"/>
      <c r="AS64" s="451"/>
      <c r="AT64" s="451"/>
      <c r="AU64" s="452"/>
    </row>
    <row r="65" spans="2:47" s="281" customFormat="1" ht="6.6" customHeight="1">
      <c r="B65" s="309"/>
      <c r="C65" s="282"/>
      <c r="D65" s="298"/>
      <c r="E65" s="298"/>
      <c r="F65" s="298"/>
      <c r="G65" s="298"/>
      <c r="H65" s="298"/>
      <c r="I65" s="282"/>
      <c r="J65" s="323"/>
      <c r="K65" s="323"/>
      <c r="L65" s="323"/>
      <c r="M65" s="324"/>
      <c r="N65" s="324"/>
      <c r="O65" s="324"/>
      <c r="P65" s="324"/>
      <c r="Q65" s="298"/>
      <c r="R65" s="487"/>
      <c r="S65" s="488"/>
      <c r="T65" s="488"/>
      <c r="U65" s="488"/>
      <c r="V65" s="489"/>
      <c r="W65" s="277"/>
      <c r="X65" s="248"/>
      <c r="Y65" s="433"/>
      <c r="Z65" s="433"/>
      <c r="AA65" s="433"/>
      <c r="AB65" s="433"/>
      <c r="AC65" s="433"/>
      <c r="AD65" s="433"/>
      <c r="AE65" s="433"/>
      <c r="AF65" s="433"/>
      <c r="AG65" s="433"/>
      <c r="AH65" s="433"/>
      <c r="AI65" s="433"/>
      <c r="AJ65" s="246"/>
      <c r="AQ65" s="563"/>
      <c r="AR65" s="564"/>
      <c r="AS65" s="564"/>
      <c r="AT65" s="564"/>
      <c r="AU65" s="565"/>
    </row>
    <row r="66" spans="2:47" ht="6.6" customHeight="1">
      <c r="B66" s="261"/>
      <c r="C66" s="259"/>
      <c r="D66" s="251"/>
      <c r="E66" s="251"/>
      <c r="F66" s="251"/>
      <c r="G66" s="251"/>
      <c r="H66" s="251"/>
      <c r="I66" s="259"/>
      <c r="O66" s="251"/>
      <c r="P66" s="327"/>
      <c r="Q66" s="251"/>
      <c r="W66" s="273"/>
      <c r="X66" s="251"/>
      <c r="AQ66" s="450" t="s">
        <v>487</v>
      </c>
      <c r="AR66" s="451"/>
      <c r="AS66" s="451"/>
      <c r="AT66" s="451"/>
      <c r="AU66" s="452"/>
    </row>
    <row r="67" spans="2:47" ht="6.6" customHeight="1">
      <c r="B67" s="261"/>
      <c r="C67" s="259"/>
      <c r="D67" s="251"/>
      <c r="E67" s="251"/>
      <c r="F67" s="251"/>
      <c r="G67" s="251"/>
      <c r="H67" s="251"/>
      <c r="I67" s="259"/>
      <c r="O67" s="251"/>
      <c r="P67" s="251"/>
      <c r="Q67" s="251"/>
      <c r="R67" s="426" t="s">
        <v>488</v>
      </c>
      <c r="S67" s="484"/>
      <c r="T67" s="484"/>
      <c r="U67" s="567"/>
      <c r="V67" s="568"/>
      <c r="W67" s="273"/>
      <c r="X67" s="251"/>
      <c r="Y67" s="572" t="s">
        <v>489</v>
      </c>
      <c r="Z67" s="572"/>
      <c r="AA67" s="572"/>
      <c r="AB67" s="572"/>
      <c r="AC67" s="572"/>
      <c r="AD67" s="572"/>
      <c r="AE67" s="433"/>
      <c r="AF67" s="433"/>
      <c r="AG67" s="433"/>
      <c r="AH67" s="433"/>
      <c r="AI67" s="433"/>
      <c r="AJ67" s="246"/>
      <c r="AQ67" s="563"/>
      <c r="AR67" s="564"/>
      <c r="AS67" s="564"/>
      <c r="AT67" s="564"/>
      <c r="AU67" s="565"/>
    </row>
    <row r="68" spans="2:47" ht="6.6" customHeight="1">
      <c r="B68" s="261"/>
      <c r="C68" s="259"/>
      <c r="D68" s="251"/>
      <c r="E68" s="251"/>
      <c r="F68" s="251"/>
      <c r="G68" s="251"/>
      <c r="H68" s="251"/>
      <c r="I68" s="259"/>
      <c r="J68" s="251"/>
      <c r="K68" s="251"/>
      <c r="L68" s="251"/>
      <c r="M68" s="251"/>
      <c r="N68" s="251"/>
      <c r="O68" s="251"/>
      <c r="P68" s="251"/>
      <c r="Q68" s="255"/>
      <c r="R68" s="569"/>
      <c r="S68" s="570"/>
      <c r="T68" s="570"/>
      <c r="U68" s="570"/>
      <c r="V68" s="571"/>
      <c r="W68" s="277"/>
      <c r="X68" s="257"/>
      <c r="Y68" s="433"/>
      <c r="Z68" s="433"/>
      <c r="AA68" s="433"/>
      <c r="AB68" s="433"/>
      <c r="AC68" s="433"/>
      <c r="AD68" s="433"/>
      <c r="AE68" s="433"/>
      <c r="AF68" s="433"/>
      <c r="AG68" s="433"/>
      <c r="AH68" s="433"/>
      <c r="AI68" s="433"/>
      <c r="AJ68" s="246"/>
      <c r="AK68" s="573" t="s">
        <v>490</v>
      </c>
      <c r="AL68" s="574"/>
      <c r="AM68" s="574"/>
      <c r="AN68" s="574"/>
      <c r="AO68" s="575"/>
      <c r="AQ68" s="450" t="s">
        <v>491</v>
      </c>
      <c r="AR68" s="451"/>
      <c r="AS68" s="451"/>
      <c r="AT68" s="451"/>
      <c r="AU68" s="452"/>
    </row>
    <row r="69" spans="2:47" ht="6.6" customHeight="1">
      <c r="B69" s="261"/>
      <c r="C69" s="259"/>
      <c r="D69" s="251"/>
      <c r="E69" s="251"/>
      <c r="F69" s="251"/>
      <c r="G69" s="251"/>
      <c r="H69" s="251"/>
      <c r="I69" s="259"/>
      <c r="J69" s="251"/>
      <c r="K69" s="251"/>
      <c r="L69" s="251"/>
      <c r="M69" s="251"/>
      <c r="N69" s="251"/>
      <c r="O69" s="251"/>
      <c r="P69" s="251"/>
      <c r="Q69" s="259"/>
      <c r="R69" s="328"/>
      <c r="S69" s="328"/>
      <c r="T69" s="328"/>
      <c r="U69" s="328"/>
      <c r="X69" s="579" t="s">
        <v>492</v>
      </c>
      <c r="Y69" s="580"/>
      <c r="Z69" s="580"/>
      <c r="AA69" s="580"/>
      <c r="AB69" s="580"/>
      <c r="AC69" s="581"/>
      <c r="AD69" s="246"/>
      <c r="AE69" s="246"/>
      <c r="AF69" s="246"/>
      <c r="AG69" s="246"/>
      <c r="AH69" s="246"/>
      <c r="AI69" s="246"/>
      <c r="AJ69" s="246"/>
      <c r="AK69" s="576"/>
      <c r="AL69" s="577"/>
      <c r="AM69" s="577"/>
      <c r="AN69" s="577"/>
      <c r="AO69" s="578"/>
      <c r="AQ69" s="563"/>
      <c r="AR69" s="564"/>
      <c r="AS69" s="564"/>
      <c r="AT69" s="564"/>
      <c r="AU69" s="565"/>
    </row>
    <row r="70" spans="2:47" ht="6.6" customHeight="1">
      <c r="B70" s="261"/>
      <c r="C70" s="259"/>
      <c r="D70" s="251"/>
      <c r="E70" s="251"/>
      <c r="F70" s="251"/>
      <c r="G70" s="251"/>
      <c r="H70" s="251"/>
      <c r="I70" s="259"/>
      <c r="J70" s="251"/>
      <c r="K70" s="251"/>
      <c r="L70" s="251"/>
      <c r="M70" s="251"/>
      <c r="N70" s="251"/>
      <c r="O70" s="251"/>
      <c r="P70" s="251"/>
      <c r="Q70" s="259"/>
      <c r="R70" s="328"/>
      <c r="S70" s="328"/>
      <c r="T70" s="328"/>
      <c r="U70" s="328"/>
      <c r="X70" s="582"/>
      <c r="Y70" s="583"/>
      <c r="Z70" s="583"/>
      <c r="AA70" s="583"/>
      <c r="AB70" s="583"/>
      <c r="AC70" s="584"/>
      <c r="AD70" s="246"/>
      <c r="AE70" s="246"/>
      <c r="AF70" s="246"/>
      <c r="AG70" s="246"/>
      <c r="AH70" s="246"/>
      <c r="AI70" s="246"/>
      <c r="AJ70" s="329"/>
      <c r="AK70" s="573" t="s">
        <v>493</v>
      </c>
      <c r="AL70" s="574"/>
      <c r="AM70" s="574"/>
      <c r="AN70" s="574"/>
      <c r="AO70" s="575"/>
      <c r="AQ70" s="450" t="s">
        <v>494</v>
      </c>
      <c r="AR70" s="451"/>
      <c r="AS70" s="451"/>
      <c r="AT70" s="451"/>
      <c r="AU70" s="452"/>
    </row>
    <row r="71" spans="2:47" ht="6.6" customHeight="1">
      <c r="B71" s="261"/>
      <c r="C71" s="259"/>
      <c r="D71" s="251"/>
      <c r="E71" s="251"/>
      <c r="F71" s="251"/>
      <c r="G71" s="251"/>
      <c r="H71" s="251"/>
      <c r="I71" s="268"/>
      <c r="J71" s="557" t="s">
        <v>495</v>
      </c>
      <c r="K71" s="479"/>
      <c r="L71" s="479"/>
      <c r="M71" s="479"/>
      <c r="N71" s="480"/>
      <c r="O71" s="269"/>
      <c r="P71" s="262"/>
      <c r="Q71" s="268"/>
      <c r="R71" s="497" t="s">
        <v>496</v>
      </c>
      <c r="S71" s="498"/>
      <c r="T71" s="498"/>
      <c r="U71" s="558"/>
      <c r="V71" s="559"/>
      <c r="W71" s="330"/>
      <c r="X71" s="272"/>
      <c r="Y71" s="517" t="s">
        <v>497</v>
      </c>
      <c r="Z71" s="517"/>
      <c r="AA71" s="517"/>
      <c r="AB71" s="517"/>
      <c r="AC71" s="517"/>
      <c r="AD71" s="517"/>
      <c r="AE71" s="517"/>
      <c r="AF71" s="331"/>
      <c r="AG71" s="331"/>
      <c r="AH71" s="331"/>
      <c r="AI71" s="331"/>
      <c r="AJ71" s="332"/>
      <c r="AK71" s="576"/>
      <c r="AL71" s="577"/>
      <c r="AM71" s="577"/>
      <c r="AN71" s="577"/>
      <c r="AO71" s="578"/>
      <c r="AQ71" s="563"/>
      <c r="AR71" s="564"/>
      <c r="AS71" s="564"/>
      <c r="AT71" s="564"/>
      <c r="AU71" s="565"/>
    </row>
    <row r="72" spans="2:47" ht="6.6" customHeight="1">
      <c r="B72" s="261"/>
      <c r="C72" s="259"/>
      <c r="D72" s="251"/>
      <c r="E72" s="251"/>
      <c r="F72" s="251"/>
      <c r="G72" s="251"/>
      <c r="H72" s="251"/>
      <c r="I72" s="259"/>
      <c r="J72" s="481"/>
      <c r="K72" s="482"/>
      <c r="L72" s="482"/>
      <c r="M72" s="482"/>
      <c r="N72" s="483"/>
      <c r="O72" s="207"/>
      <c r="P72" s="251"/>
      <c r="Q72" s="270"/>
      <c r="R72" s="560"/>
      <c r="S72" s="561"/>
      <c r="T72" s="561"/>
      <c r="U72" s="561"/>
      <c r="V72" s="562"/>
      <c r="W72" s="277"/>
      <c r="X72" s="248"/>
      <c r="Y72" s="517"/>
      <c r="Z72" s="517"/>
      <c r="AA72" s="517"/>
      <c r="AB72" s="517"/>
      <c r="AC72" s="517"/>
      <c r="AD72" s="517"/>
      <c r="AE72" s="517"/>
      <c r="AF72" s="264"/>
      <c r="AG72" s="264"/>
      <c r="AH72" s="264"/>
      <c r="AI72" s="264"/>
      <c r="AJ72" s="264"/>
      <c r="AQ72" s="450" t="s">
        <v>498</v>
      </c>
      <c r="AR72" s="451"/>
      <c r="AS72" s="451"/>
      <c r="AT72" s="451"/>
      <c r="AU72" s="452"/>
    </row>
    <row r="73" spans="2:47" ht="6.6" customHeight="1">
      <c r="B73" s="261"/>
      <c r="C73" s="259"/>
      <c r="D73" s="251"/>
      <c r="E73" s="251"/>
      <c r="F73" s="251"/>
      <c r="G73" s="251"/>
      <c r="H73" s="251"/>
      <c r="I73" s="259"/>
      <c r="J73" s="251"/>
      <c r="K73" s="251"/>
      <c r="L73" s="251"/>
      <c r="M73" s="251"/>
      <c r="N73" s="251"/>
      <c r="O73" s="207"/>
      <c r="P73" s="251"/>
      <c r="Q73" s="268"/>
      <c r="R73" s="426" t="s">
        <v>499</v>
      </c>
      <c r="S73" s="484"/>
      <c r="T73" s="484"/>
      <c r="U73" s="485"/>
      <c r="V73" s="486"/>
      <c r="W73" s="271"/>
      <c r="X73" s="252"/>
      <c r="Y73" s="566" t="s">
        <v>500</v>
      </c>
      <c r="Z73" s="566"/>
      <c r="AA73" s="566"/>
      <c r="AB73" s="566"/>
      <c r="AC73" s="566"/>
      <c r="AD73" s="566"/>
      <c r="AE73" s="566"/>
      <c r="AF73" s="566"/>
      <c r="AG73" s="566"/>
      <c r="AH73" s="566"/>
      <c r="AI73" s="278"/>
      <c r="AJ73" s="333"/>
      <c r="AK73" s="450" t="s">
        <v>501</v>
      </c>
      <c r="AL73" s="451"/>
      <c r="AM73" s="451"/>
      <c r="AN73" s="451"/>
      <c r="AO73" s="452"/>
      <c r="AQ73" s="563"/>
      <c r="AR73" s="564"/>
      <c r="AS73" s="564"/>
      <c r="AT73" s="564"/>
      <c r="AU73" s="565"/>
    </row>
    <row r="74" spans="2:47" ht="6.6" customHeight="1">
      <c r="B74" s="261"/>
      <c r="C74" s="259"/>
      <c r="D74" s="251"/>
      <c r="E74" s="251"/>
      <c r="F74" s="251"/>
      <c r="G74" s="251"/>
      <c r="H74" s="251"/>
      <c r="I74" s="259"/>
      <c r="J74" s="251"/>
      <c r="K74" s="251"/>
      <c r="L74" s="251"/>
      <c r="M74" s="251"/>
      <c r="N74" s="251"/>
      <c r="O74" s="251"/>
      <c r="P74" s="272"/>
      <c r="Q74" s="255"/>
      <c r="R74" s="487"/>
      <c r="S74" s="488"/>
      <c r="T74" s="488"/>
      <c r="U74" s="488"/>
      <c r="V74" s="489"/>
      <c r="W74" s="273"/>
      <c r="X74" s="272"/>
      <c r="Y74" s="566"/>
      <c r="Z74" s="566"/>
      <c r="AA74" s="566"/>
      <c r="AB74" s="566"/>
      <c r="AC74" s="566"/>
      <c r="AD74" s="566"/>
      <c r="AE74" s="566"/>
      <c r="AF74" s="566"/>
      <c r="AG74" s="566"/>
      <c r="AH74" s="566"/>
      <c r="AI74" s="246"/>
      <c r="AJ74" s="246"/>
      <c r="AK74" s="453"/>
      <c r="AL74" s="454"/>
      <c r="AM74" s="454"/>
      <c r="AN74" s="454"/>
      <c r="AO74" s="455"/>
    </row>
    <row r="75" spans="2:47" ht="6.6" customHeight="1">
      <c r="B75" s="261"/>
      <c r="C75" s="259"/>
      <c r="D75" s="251"/>
      <c r="E75" s="251"/>
      <c r="F75" s="251"/>
      <c r="G75" s="251"/>
      <c r="H75" s="251"/>
      <c r="I75" s="259"/>
      <c r="J75" s="251"/>
      <c r="K75" s="244"/>
      <c r="L75" s="244"/>
      <c r="M75" s="244"/>
      <c r="N75" s="244"/>
      <c r="O75" s="244"/>
      <c r="P75" s="272"/>
      <c r="Q75" s="268"/>
      <c r="R75" s="426" t="s">
        <v>502</v>
      </c>
      <c r="S75" s="484"/>
      <c r="T75" s="484"/>
      <c r="U75" s="485"/>
      <c r="V75" s="486"/>
      <c r="W75" s="273"/>
      <c r="X75" s="272"/>
      <c r="Y75" s="432" t="s">
        <v>503</v>
      </c>
      <c r="Z75" s="432"/>
      <c r="AA75" s="432"/>
      <c r="AB75" s="432"/>
      <c r="AC75" s="432"/>
      <c r="AD75" s="432"/>
      <c r="AE75" s="433"/>
      <c r="AF75" s="433"/>
      <c r="AG75" s="433"/>
      <c r="AH75" s="433"/>
      <c r="AI75" s="433"/>
      <c r="AJ75" s="246"/>
    </row>
    <row r="76" spans="2:47" ht="6.6" customHeight="1">
      <c r="B76" s="261"/>
      <c r="C76" s="259"/>
      <c r="D76" s="251"/>
      <c r="E76" s="251"/>
      <c r="F76" s="251"/>
      <c r="G76" s="251"/>
      <c r="H76" s="251"/>
      <c r="I76" s="259"/>
      <c r="J76" s="251"/>
      <c r="K76" s="251"/>
      <c r="L76" s="251"/>
      <c r="M76" s="251"/>
      <c r="N76" s="251"/>
      <c r="O76" s="251"/>
      <c r="P76" s="251"/>
      <c r="Q76" s="251"/>
      <c r="R76" s="487"/>
      <c r="S76" s="488"/>
      <c r="T76" s="488"/>
      <c r="U76" s="488"/>
      <c r="V76" s="489"/>
      <c r="W76" s="277"/>
      <c r="X76" s="248"/>
      <c r="Y76" s="433"/>
      <c r="Z76" s="433"/>
      <c r="AA76" s="433"/>
      <c r="AB76" s="433"/>
      <c r="AC76" s="433"/>
      <c r="AD76" s="433"/>
      <c r="AE76" s="433"/>
      <c r="AF76" s="433"/>
      <c r="AG76" s="433"/>
      <c r="AH76" s="433"/>
      <c r="AI76" s="433"/>
      <c r="AJ76" s="246"/>
    </row>
    <row r="77" spans="2:47" ht="6.6" customHeight="1">
      <c r="B77" s="261"/>
      <c r="C77" s="259"/>
      <c r="D77" s="251"/>
      <c r="E77" s="251"/>
      <c r="F77" s="251"/>
      <c r="G77" s="251"/>
      <c r="H77" s="251"/>
      <c r="I77" s="259"/>
      <c r="J77" s="251"/>
      <c r="K77" s="251"/>
      <c r="L77" s="251"/>
      <c r="M77" s="251"/>
      <c r="N77" s="251"/>
      <c r="O77" s="251"/>
      <c r="P77" s="251"/>
      <c r="Q77" s="251"/>
      <c r="X77" s="251"/>
    </row>
    <row r="78" spans="2:47" ht="6.6" customHeight="1">
      <c r="B78" s="261"/>
      <c r="C78" s="259"/>
      <c r="D78" s="251"/>
      <c r="E78" s="251"/>
      <c r="F78" s="251"/>
      <c r="G78" s="251"/>
      <c r="H78" s="251"/>
      <c r="I78" s="259"/>
      <c r="J78" s="251"/>
      <c r="K78" s="251"/>
      <c r="L78" s="251"/>
      <c r="M78" s="251"/>
      <c r="N78" s="251"/>
      <c r="O78" s="251"/>
      <c r="P78" s="251"/>
      <c r="Q78" s="251"/>
      <c r="R78" s="426" t="s">
        <v>504</v>
      </c>
      <c r="S78" s="484"/>
      <c r="T78" s="484"/>
      <c r="U78" s="485"/>
      <c r="V78" s="486"/>
      <c r="W78" s="273"/>
      <c r="X78" s="251"/>
      <c r="Y78" s="432" t="s">
        <v>505</v>
      </c>
      <c r="Z78" s="432"/>
      <c r="AA78" s="432"/>
      <c r="AB78" s="432"/>
      <c r="AC78" s="432"/>
      <c r="AD78" s="432"/>
      <c r="AE78" s="433"/>
      <c r="AF78" s="433"/>
      <c r="AG78" s="433"/>
      <c r="AH78" s="433"/>
      <c r="AI78" s="433"/>
      <c r="AJ78" s="246"/>
    </row>
    <row r="79" spans="2:47" ht="6.6" customHeight="1">
      <c r="B79" s="261"/>
      <c r="C79" s="259"/>
      <c r="D79" s="251"/>
      <c r="E79" s="251"/>
      <c r="F79" s="251"/>
      <c r="G79" s="251"/>
      <c r="H79" s="251"/>
      <c r="I79" s="259"/>
      <c r="J79" s="251"/>
      <c r="K79" s="251"/>
      <c r="L79" s="251"/>
      <c r="M79" s="251"/>
      <c r="N79" s="251"/>
      <c r="O79" s="251"/>
      <c r="P79" s="251"/>
      <c r="Q79" s="255"/>
      <c r="R79" s="487"/>
      <c r="S79" s="488"/>
      <c r="T79" s="488"/>
      <c r="U79" s="488"/>
      <c r="V79" s="489"/>
      <c r="W79" s="277"/>
      <c r="X79" s="319"/>
      <c r="Y79" s="433"/>
      <c r="Z79" s="433"/>
      <c r="AA79" s="433"/>
      <c r="AB79" s="433"/>
      <c r="AC79" s="433"/>
      <c r="AD79" s="433"/>
      <c r="AE79" s="433"/>
      <c r="AF79" s="433"/>
      <c r="AG79" s="433"/>
      <c r="AH79" s="433"/>
      <c r="AI79" s="433"/>
      <c r="AJ79" s="246"/>
    </row>
    <row r="80" spans="2:47" ht="6.6" customHeight="1">
      <c r="B80" s="261"/>
      <c r="C80" s="259"/>
      <c r="D80" s="251"/>
      <c r="E80" s="251"/>
      <c r="F80" s="251"/>
      <c r="G80" s="251"/>
      <c r="H80" s="251"/>
      <c r="I80" s="259"/>
      <c r="J80" s="251"/>
      <c r="K80" s="251"/>
      <c r="L80" s="251"/>
      <c r="M80" s="251"/>
      <c r="N80" s="251"/>
      <c r="O80" s="251"/>
      <c r="P80" s="251"/>
      <c r="Q80" s="259"/>
      <c r="R80" s="334"/>
      <c r="S80" s="334"/>
      <c r="T80" s="334"/>
      <c r="U80" s="334"/>
      <c r="V80" s="334"/>
      <c r="X80" s="279"/>
      <c r="Y80" s="432" t="s">
        <v>506</v>
      </c>
      <c r="Z80" s="432"/>
      <c r="AA80" s="432"/>
      <c r="AB80" s="432"/>
      <c r="AC80" s="432"/>
      <c r="AD80" s="432"/>
      <c r="AE80" s="246"/>
      <c r="AF80" s="246"/>
      <c r="AG80" s="246"/>
      <c r="AH80" s="246"/>
      <c r="AI80" s="246"/>
      <c r="AJ80" s="246"/>
    </row>
    <row r="81" spans="2:41" ht="6.6" customHeight="1">
      <c r="B81" s="261"/>
      <c r="C81" s="259"/>
      <c r="D81" s="251"/>
      <c r="E81" s="251"/>
      <c r="F81" s="251"/>
      <c r="G81" s="251"/>
      <c r="H81" s="251"/>
      <c r="I81" s="259"/>
      <c r="J81" s="251"/>
      <c r="K81" s="251"/>
      <c r="L81" s="251"/>
      <c r="M81" s="251"/>
      <c r="N81" s="251"/>
      <c r="O81" s="251"/>
      <c r="P81" s="251"/>
      <c r="Q81" s="259"/>
      <c r="R81" s="278"/>
      <c r="S81" s="278"/>
      <c r="T81" s="278"/>
      <c r="U81" s="278"/>
      <c r="V81" s="278"/>
      <c r="W81" s="273"/>
      <c r="X81" s="272"/>
      <c r="Y81" s="433"/>
      <c r="Z81" s="433"/>
      <c r="AA81" s="433"/>
      <c r="AB81" s="433"/>
      <c r="AC81" s="433"/>
      <c r="AD81" s="433"/>
      <c r="AE81" s="246"/>
      <c r="AF81" s="246"/>
      <c r="AG81" s="246"/>
      <c r="AH81" s="246"/>
      <c r="AI81" s="246"/>
      <c r="AJ81" s="246"/>
    </row>
    <row r="82" spans="2:41" ht="6.6" customHeight="1">
      <c r="B82" s="261"/>
      <c r="C82" s="259"/>
      <c r="D82" s="251"/>
      <c r="E82" s="251"/>
      <c r="F82" s="251"/>
      <c r="G82" s="251"/>
      <c r="H82" s="251"/>
      <c r="I82" s="259"/>
      <c r="J82" s="251"/>
      <c r="K82" s="251"/>
      <c r="L82" s="251"/>
      <c r="M82" s="251"/>
      <c r="N82" s="251"/>
      <c r="O82" s="251"/>
      <c r="P82" s="251"/>
      <c r="Q82" s="270"/>
      <c r="R82" s="426" t="s">
        <v>507</v>
      </c>
      <c r="S82" s="484"/>
      <c r="T82" s="484"/>
      <c r="U82" s="484"/>
      <c r="V82" s="513"/>
      <c r="W82" s="251"/>
      <c r="X82" s="251"/>
      <c r="Y82" s="556"/>
      <c r="Z82" s="556"/>
      <c r="AA82" s="556"/>
      <c r="AB82" s="556"/>
      <c r="AC82" s="556"/>
      <c r="AD82" s="556"/>
      <c r="AI82" s="246"/>
      <c r="AJ82" s="246"/>
    </row>
    <row r="83" spans="2:41" ht="6.6" customHeight="1">
      <c r="B83" s="261"/>
      <c r="C83" s="259"/>
      <c r="D83" s="251"/>
      <c r="E83" s="251"/>
      <c r="F83" s="251"/>
      <c r="G83" s="251"/>
      <c r="H83" s="251"/>
      <c r="I83" s="259"/>
      <c r="O83" s="244"/>
      <c r="P83" s="272"/>
      <c r="Q83" s="255"/>
      <c r="R83" s="514"/>
      <c r="S83" s="515"/>
      <c r="T83" s="515"/>
      <c r="U83" s="515"/>
      <c r="V83" s="516"/>
      <c r="Y83" s="556"/>
      <c r="Z83" s="556"/>
      <c r="AA83" s="556"/>
      <c r="AB83" s="556"/>
      <c r="AC83" s="556"/>
      <c r="AD83" s="556"/>
      <c r="AH83" s="254"/>
      <c r="AI83" s="254"/>
      <c r="AJ83" s="254"/>
    </row>
    <row r="84" spans="2:41" ht="6.6" customHeight="1">
      <c r="B84" s="261"/>
      <c r="C84" s="259"/>
      <c r="D84" s="251"/>
      <c r="E84" s="251"/>
      <c r="F84" s="251"/>
      <c r="G84" s="251"/>
      <c r="H84" s="251"/>
      <c r="I84" s="268"/>
      <c r="J84" s="426" t="s">
        <v>508</v>
      </c>
      <c r="K84" s="427"/>
      <c r="L84" s="427"/>
      <c r="M84" s="427"/>
      <c r="N84" s="428"/>
      <c r="O84" s="335"/>
      <c r="P84" s="336"/>
      <c r="Q84" s="268"/>
      <c r="R84" s="444" t="s">
        <v>509</v>
      </c>
      <c r="S84" s="550"/>
      <c r="T84" s="550"/>
      <c r="U84" s="551"/>
      <c r="V84" s="552"/>
      <c r="W84" s="289"/>
      <c r="X84" s="252"/>
      <c r="Y84" s="432" t="s">
        <v>510</v>
      </c>
      <c r="Z84" s="432"/>
      <c r="AA84" s="432"/>
      <c r="AB84" s="432"/>
      <c r="AC84" s="432"/>
      <c r="AD84" s="432"/>
      <c r="AE84" s="433"/>
      <c r="AF84" s="433"/>
      <c r="AG84" s="433"/>
      <c r="AH84" s="254"/>
      <c r="AI84" s="254"/>
      <c r="AJ84" s="254"/>
    </row>
    <row r="85" spans="2:41" ht="6.6" customHeight="1">
      <c r="B85" s="261"/>
      <c r="C85" s="259"/>
      <c r="D85" s="251"/>
      <c r="E85" s="251"/>
      <c r="F85" s="251"/>
      <c r="G85" s="251"/>
      <c r="H85" s="251"/>
      <c r="I85" s="259"/>
      <c r="J85" s="429"/>
      <c r="K85" s="430"/>
      <c r="L85" s="430"/>
      <c r="M85" s="430"/>
      <c r="N85" s="431"/>
      <c r="O85" s="244"/>
      <c r="P85" s="244"/>
      <c r="Q85" s="270"/>
      <c r="R85" s="553"/>
      <c r="S85" s="554"/>
      <c r="T85" s="554"/>
      <c r="U85" s="554"/>
      <c r="V85" s="555"/>
      <c r="W85" s="283"/>
      <c r="X85" s="272"/>
      <c r="Y85" s="433"/>
      <c r="Z85" s="433"/>
      <c r="AA85" s="433"/>
      <c r="AB85" s="433"/>
      <c r="AC85" s="433"/>
      <c r="AD85" s="433"/>
      <c r="AE85" s="433"/>
      <c r="AF85" s="433"/>
      <c r="AG85" s="433"/>
    </row>
    <row r="86" spans="2:41" ht="6.6" customHeight="1">
      <c r="B86" s="261"/>
      <c r="C86" s="259"/>
      <c r="D86" s="251"/>
      <c r="E86" s="251"/>
      <c r="F86" s="251"/>
      <c r="G86" s="251"/>
      <c r="H86" s="251"/>
      <c r="I86" s="259"/>
      <c r="J86" s="251"/>
      <c r="K86" s="244"/>
      <c r="L86" s="244"/>
      <c r="M86" s="244"/>
      <c r="N86" s="244"/>
      <c r="O86" s="244"/>
      <c r="P86" s="244"/>
      <c r="Q86" s="268"/>
      <c r="R86" s="426" t="s">
        <v>511</v>
      </c>
      <c r="S86" s="484"/>
      <c r="T86" s="484"/>
      <c r="U86" s="485"/>
      <c r="V86" s="486"/>
      <c r="W86" s="273"/>
      <c r="X86" s="272"/>
      <c r="Y86" s="432" t="s">
        <v>512</v>
      </c>
      <c r="Z86" s="432"/>
      <c r="AA86" s="432"/>
      <c r="AB86" s="432"/>
      <c r="AC86" s="432"/>
      <c r="AD86" s="432"/>
      <c r="AE86" s="433"/>
      <c r="AF86" s="433"/>
      <c r="AG86" s="433"/>
    </row>
    <row r="87" spans="2:41" ht="6.6" customHeight="1">
      <c r="B87" s="261"/>
      <c r="C87" s="259"/>
      <c r="D87" s="251"/>
      <c r="E87" s="251"/>
      <c r="F87" s="251"/>
      <c r="G87" s="251"/>
      <c r="H87" s="251"/>
      <c r="I87" s="259"/>
      <c r="J87" s="251"/>
      <c r="K87" s="244"/>
      <c r="L87" s="244"/>
      <c r="M87" s="244"/>
      <c r="N87" s="244"/>
      <c r="O87" s="244"/>
      <c r="P87" s="244"/>
      <c r="Q87" s="270"/>
      <c r="R87" s="487"/>
      <c r="S87" s="488"/>
      <c r="T87" s="488"/>
      <c r="U87" s="488"/>
      <c r="V87" s="489"/>
      <c r="W87" s="277"/>
      <c r="X87" s="248"/>
      <c r="Y87" s="433"/>
      <c r="Z87" s="433"/>
      <c r="AA87" s="433"/>
      <c r="AB87" s="433"/>
      <c r="AC87" s="433"/>
      <c r="AD87" s="433"/>
      <c r="AE87" s="433"/>
      <c r="AF87" s="433"/>
      <c r="AG87" s="433"/>
    </row>
    <row r="88" spans="2:41" ht="6.6" customHeight="1">
      <c r="B88" s="261"/>
      <c r="C88" s="259"/>
      <c r="D88" s="251"/>
      <c r="E88" s="251"/>
      <c r="F88" s="251"/>
      <c r="G88" s="251"/>
      <c r="H88" s="251"/>
      <c r="I88" s="259"/>
      <c r="J88" s="251"/>
      <c r="K88" s="251"/>
      <c r="L88" s="251"/>
      <c r="M88" s="251"/>
      <c r="N88" s="251"/>
      <c r="O88" s="251"/>
      <c r="P88" s="251"/>
      <c r="Q88" s="268"/>
      <c r="R88" s="426" t="s">
        <v>513</v>
      </c>
      <c r="S88" s="484"/>
      <c r="T88" s="484"/>
      <c r="U88" s="484"/>
      <c r="V88" s="513"/>
      <c r="W88" s="279"/>
      <c r="X88" s="263"/>
      <c r="Y88" s="432" t="s">
        <v>514</v>
      </c>
      <c r="Z88" s="432"/>
      <c r="AA88" s="432"/>
      <c r="AB88" s="432"/>
      <c r="AC88" s="432"/>
      <c r="AD88" s="432"/>
      <c r="AE88" s="432"/>
      <c r="AF88" s="432"/>
      <c r="AG88" s="432"/>
      <c r="AH88" s="432"/>
      <c r="AI88" s="432"/>
      <c r="AJ88" s="254"/>
    </row>
    <row r="89" spans="2:41" ht="6.6" customHeight="1">
      <c r="B89" s="261"/>
      <c r="C89" s="259"/>
      <c r="D89" s="251"/>
      <c r="E89" s="251"/>
      <c r="F89" s="251"/>
      <c r="G89" s="251"/>
      <c r="H89" s="251"/>
      <c r="I89" s="259"/>
      <c r="O89" s="251"/>
      <c r="P89" s="251"/>
      <c r="Q89" s="251"/>
      <c r="R89" s="500"/>
      <c r="S89" s="501"/>
      <c r="T89" s="501"/>
      <c r="U89" s="501"/>
      <c r="V89" s="502"/>
      <c r="W89" s="256"/>
      <c r="X89" s="251"/>
      <c r="Y89" s="467"/>
      <c r="Z89" s="467"/>
      <c r="AA89" s="467"/>
      <c r="AB89" s="467"/>
      <c r="AC89" s="467"/>
      <c r="AD89" s="467"/>
      <c r="AE89" s="467"/>
      <c r="AF89" s="467"/>
      <c r="AG89" s="467"/>
      <c r="AH89" s="467"/>
      <c r="AI89" s="467"/>
      <c r="AJ89" s="258"/>
    </row>
    <row r="90" spans="2:41" ht="6.6" customHeight="1">
      <c r="B90" s="261"/>
      <c r="C90" s="259"/>
      <c r="D90" s="251"/>
      <c r="E90" s="251"/>
      <c r="F90" s="251"/>
      <c r="G90" s="251"/>
      <c r="H90" s="251"/>
      <c r="I90" s="259"/>
      <c r="O90" s="251"/>
      <c r="P90" s="251"/>
      <c r="Q90" s="251"/>
    </row>
    <row r="91" spans="2:41" ht="6.6" customHeight="1">
      <c r="B91" s="261"/>
      <c r="C91" s="259"/>
      <c r="D91" s="251"/>
      <c r="E91" s="251"/>
      <c r="F91" s="251"/>
      <c r="G91" s="251"/>
      <c r="H91" s="251"/>
      <c r="I91" s="259"/>
      <c r="O91" s="251"/>
      <c r="P91" s="251"/>
      <c r="Q91" s="251"/>
      <c r="R91" s="426" t="s">
        <v>515</v>
      </c>
      <c r="S91" s="484"/>
      <c r="T91" s="484"/>
      <c r="U91" s="485"/>
      <c r="V91" s="486"/>
      <c r="W91" s="273"/>
      <c r="Y91" s="432" t="s">
        <v>516</v>
      </c>
      <c r="Z91" s="432"/>
      <c r="AA91" s="432"/>
      <c r="AB91" s="432"/>
      <c r="AC91" s="432"/>
      <c r="AD91" s="432"/>
      <c r="AE91" s="433"/>
      <c r="AF91" s="433"/>
      <c r="AG91" s="433"/>
      <c r="AH91" s="433"/>
      <c r="AI91" s="433"/>
      <c r="AJ91" s="246"/>
    </row>
    <row r="92" spans="2:41" ht="6.6" customHeight="1">
      <c r="B92" s="261"/>
      <c r="C92" s="259"/>
      <c r="D92" s="251"/>
      <c r="E92" s="251"/>
      <c r="F92" s="251"/>
      <c r="G92" s="251"/>
      <c r="H92" s="251"/>
      <c r="I92" s="259"/>
      <c r="O92" s="251"/>
      <c r="P92" s="251"/>
      <c r="Q92" s="255"/>
      <c r="R92" s="487"/>
      <c r="S92" s="488"/>
      <c r="T92" s="488"/>
      <c r="U92" s="488"/>
      <c r="V92" s="489"/>
      <c r="W92" s="277"/>
      <c r="X92" s="248"/>
      <c r="Y92" s="433"/>
      <c r="Z92" s="433"/>
      <c r="AA92" s="433"/>
      <c r="AB92" s="433"/>
      <c r="AC92" s="433"/>
      <c r="AD92" s="433"/>
      <c r="AE92" s="433"/>
      <c r="AF92" s="433"/>
      <c r="AG92" s="433"/>
      <c r="AH92" s="433"/>
      <c r="AI92" s="433"/>
      <c r="AJ92" s="246"/>
    </row>
    <row r="93" spans="2:41" ht="6.6" customHeight="1">
      <c r="B93" s="261"/>
      <c r="C93" s="259"/>
      <c r="D93" s="251"/>
      <c r="E93" s="251"/>
      <c r="F93" s="251"/>
      <c r="G93" s="251"/>
      <c r="H93" s="251"/>
      <c r="I93" s="259"/>
      <c r="J93" s="251"/>
      <c r="K93" s="251"/>
      <c r="L93" s="337"/>
      <c r="M93" s="251"/>
      <c r="N93" s="251"/>
      <c r="O93" s="251"/>
      <c r="P93" s="251"/>
      <c r="Q93" s="268"/>
      <c r="R93" s="426" t="s">
        <v>517</v>
      </c>
      <c r="S93" s="484"/>
      <c r="T93" s="484"/>
      <c r="U93" s="485"/>
      <c r="V93" s="486"/>
      <c r="W93" s="273"/>
      <c r="Y93" s="432" t="s">
        <v>518</v>
      </c>
      <c r="Z93" s="432"/>
      <c r="AA93" s="432"/>
      <c r="AB93" s="432"/>
      <c r="AC93" s="432"/>
      <c r="AD93" s="432"/>
      <c r="AE93" s="433"/>
      <c r="AF93" s="433"/>
      <c r="AG93" s="433"/>
      <c r="AH93" s="433"/>
      <c r="AI93" s="433"/>
      <c r="AJ93" s="246"/>
    </row>
    <row r="94" spans="2:41" ht="6.6" customHeight="1">
      <c r="B94" s="261"/>
      <c r="C94" s="259"/>
      <c r="D94" s="251"/>
      <c r="E94" s="251"/>
      <c r="F94" s="251"/>
      <c r="G94" s="251"/>
      <c r="H94" s="251"/>
      <c r="I94" s="259"/>
      <c r="J94" s="338"/>
      <c r="K94" s="339"/>
      <c r="L94" s="339"/>
      <c r="M94" s="339"/>
      <c r="N94" s="339"/>
      <c r="O94" s="251"/>
      <c r="P94" s="251"/>
      <c r="Q94" s="265"/>
      <c r="R94" s="487"/>
      <c r="S94" s="488"/>
      <c r="T94" s="488"/>
      <c r="U94" s="488"/>
      <c r="V94" s="489"/>
      <c r="W94" s="277"/>
      <c r="X94" s="248"/>
      <c r="Y94" s="433"/>
      <c r="Z94" s="433"/>
      <c r="AA94" s="433"/>
      <c r="AB94" s="433"/>
      <c r="AC94" s="433"/>
      <c r="AD94" s="433"/>
      <c r="AE94" s="433"/>
      <c r="AF94" s="433"/>
      <c r="AG94" s="433"/>
      <c r="AH94" s="433"/>
      <c r="AI94" s="433"/>
      <c r="AJ94" s="246"/>
    </row>
    <row r="95" spans="2:41" ht="6.6" customHeight="1">
      <c r="B95" s="261"/>
      <c r="C95" s="259"/>
      <c r="D95" s="251"/>
      <c r="E95" s="251"/>
      <c r="F95" s="251"/>
      <c r="G95" s="251"/>
      <c r="H95" s="251"/>
      <c r="I95" s="259"/>
      <c r="J95" s="340"/>
      <c r="K95" s="340"/>
      <c r="L95" s="340"/>
      <c r="M95" s="340"/>
      <c r="N95" s="340"/>
      <c r="O95" s="251"/>
      <c r="P95" s="251"/>
      <c r="Q95" s="259"/>
      <c r="R95" s="545" t="s">
        <v>519</v>
      </c>
      <c r="S95" s="546"/>
      <c r="T95" s="546"/>
      <c r="U95" s="547"/>
      <c r="V95" s="548"/>
      <c r="W95" s="271"/>
      <c r="X95" s="252"/>
      <c r="Y95" s="432" t="s">
        <v>520</v>
      </c>
      <c r="Z95" s="432"/>
      <c r="AA95" s="432"/>
      <c r="AB95" s="432"/>
      <c r="AC95" s="432"/>
      <c r="AD95" s="432"/>
      <c r="AE95" s="433"/>
      <c r="AF95" s="433"/>
      <c r="AG95" s="433"/>
      <c r="AH95" s="433"/>
      <c r="AI95" s="433"/>
      <c r="AJ95" s="278"/>
      <c r="AK95" s="536" t="s">
        <v>521</v>
      </c>
      <c r="AL95" s="537"/>
      <c r="AM95" s="537"/>
      <c r="AN95" s="537"/>
      <c r="AO95" s="538"/>
    </row>
    <row r="96" spans="2:41" ht="6.6" customHeight="1">
      <c r="B96" s="261"/>
      <c r="C96" s="259"/>
      <c r="D96" s="251"/>
      <c r="E96" s="251"/>
      <c r="F96" s="251"/>
      <c r="G96" s="251"/>
      <c r="H96" s="251"/>
      <c r="I96" s="259"/>
      <c r="J96" s="426" t="s">
        <v>522</v>
      </c>
      <c r="K96" s="479"/>
      <c r="L96" s="479"/>
      <c r="M96" s="479"/>
      <c r="N96" s="480"/>
      <c r="O96" s="269"/>
      <c r="P96" s="262"/>
      <c r="Q96" s="255"/>
      <c r="R96" s="549"/>
      <c r="S96" s="547"/>
      <c r="T96" s="547"/>
      <c r="U96" s="547"/>
      <c r="V96" s="548"/>
      <c r="W96" s="273"/>
      <c r="X96" s="272"/>
      <c r="Y96" s="433"/>
      <c r="Z96" s="433"/>
      <c r="AA96" s="433"/>
      <c r="AB96" s="433"/>
      <c r="AC96" s="433"/>
      <c r="AD96" s="433"/>
      <c r="AE96" s="433"/>
      <c r="AF96" s="433"/>
      <c r="AG96" s="433"/>
      <c r="AH96" s="433"/>
      <c r="AI96" s="433"/>
      <c r="AJ96" s="246"/>
      <c r="AK96" s="539"/>
      <c r="AL96" s="540"/>
      <c r="AM96" s="540"/>
      <c r="AN96" s="540"/>
      <c r="AO96" s="541"/>
    </row>
    <row r="97" spans="2:41" ht="6.6" customHeight="1">
      <c r="B97" s="261"/>
      <c r="C97" s="259"/>
      <c r="D97" s="251"/>
      <c r="E97" s="251"/>
      <c r="F97" s="251"/>
      <c r="G97" s="251"/>
      <c r="H97" s="251"/>
      <c r="I97" s="249"/>
      <c r="J97" s="481"/>
      <c r="K97" s="482"/>
      <c r="L97" s="482"/>
      <c r="M97" s="482"/>
      <c r="N97" s="483"/>
      <c r="O97" s="251"/>
      <c r="P97" s="251"/>
      <c r="Q97" s="268"/>
      <c r="R97" s="426" t="s">
        <v>523</v>
      </c>
      <c r="S97" s="484"/>
      <c r="T97" s="484"/>
      <c r="U97" s="485"/>
      <c r="V97" s="486"/>
      <c r="W97" s="273"/>
      <c r="X97" s="272"/>
      <c r="Y97" s="432" t="s">
        <v>524</v>
      </c>
      <c r="Z97" s="432"/>
      <c r="AA97" s="432"/>
      <c r="AB97" s="432"/>
      <c r="AC97" s="432"/>
      <c r="AD97" s="432"/>
      <c r="AE97" s="433"/>
      <c r="AF97" s="433"/>
      <c r="AG97" s="433"/>
      <c r="AH97" s="433"/>
      <c r="AI97" s="433"/>
      <c r="AJ97" s="246"/>
      <c r="AK97" s="542"/>
      <c r="AL97" s="543"/>
      <c r="AM97" s="543"/>
      <c r="AN97" s="543"/>
      <c r="AO97" s="544"/>
    </row>
    <row r="98" spans="2:41" ht="6.6" customHeight="1">
      <c r="B98" s="261"/>
      <c r="C98" s="259"/>
      <c r="D98" s="251"/>
      <c r="E98" s="251"/>
      <c r="F98" s="251"/>
      <c r="G98" s="251"/>
      <c r="H98" s="251"/>
      <c r="I98" s="251"/>
      <c r="J98" s="341"/>
      <c r="K98" s="342"/>
      <c r="L98" s="342"/>
      <c r="M98" s="342"/>
      <c r="N98" s="342"/>
      <c r="O98" s="251"/>
      <c r="P98" s="251"/>
      <c r="Q98" s="259"/>
      <c r="R98" s="487"/>
      <c r="S98" s="488"/>
      <c r="T98" s="488"/>
      <c r="U98" s="488"/>
      <c r="V98" s="489"/>
      <c r="W98" s="277"/>
      <c r="X98" s="248"/>
      <c r="Y98" s="433"/>
      <c r="Z98" s="433"/>
      <c r="AA98" s="433"/>
      <c r="AB98" s="433"/>
      <c r="AC98" s="433"/>
      <c r="AD98" s="433"/>
      <c r="AE98" s="433"/>
      <c r="AF98" s="433"/>
      <c r="AG98" s="433"/>
      <c r="AH98" s="433"/>
      <c r="AI98" s="433"/>
      <c r="AJ98" s="246"/>
    </row>
    <row r="99" spans="2:41" ht="6.6" customHeight="1">
      <c r="B99" s="261"/>
      <c r="C99" s="259"/>
      <c r="D99" s="251"/>
      <c r="E99" s="251"/>
      <c r="F99" s="251"/>
      <c r="G99" s="251"/>
      <c r="H99" s="251"/>
      <c r="I99" s="251"/>
      <c r="J99" s="251"/>
      <c r="K99" s="251"/>
      <c r="L99" s="251"/>
      <c r="M99" s="251"/>
      <c r="N99" s="251"/>
      <c r="O99" s="251"/>
      <c r="P99" s="251"/>
      <c r="Q99" s="268"/>
      <c r="R99" s="426" t="s">
        <v>525</v>
      </c>
      <c r="S99" s="484"/>
      <c r="T99" s="484"/>
      <c r="U99" s="485"/>
      <c r="V99" s="486"/>
      <c r="W99" s="289"/>
      <c r="X99" s="343"/>
      <c r="Y99" s="432" t="s">
        <v>526</v>
      </c>
      <c r="Z99" s="432"/>
      <c r="AA99" s="432"/>
      <c r="AB99" s="432"/>
      <c r="AC99" s="432"/>
      <c r="AD99" s="432"/>
      <c r="AE99" s="467"/>
      <c r="AF99" s="467"/>
      <c r="AG99" s="467"/>
      <c r="AH99" s="467"/>
      <c r="AI99" s="467"/>
      <c r="AJ99" s="258"/>
      <c r="AK99" s="344"/>
      <c r="AL99" s="344"/>
      <c r="AM99" s="344"/>
      <c r="AN99" s="344"/>
      <c r="AO99" s="344"/>
    </row>
    <row r="100" spans="2:41" ht="6.6" customHeight="1">
      <c r="B100" s="261"/>
      <c r="C100" s="259"/>
      <c r="D100" s="251"/>
      <c r="E100" s="251"/>
      <c r="F100" s="251"/>
      <c r="G100" s="251"/>
      <c r="H100" s="251"/>
      <c r="I100" s="251"/>
      <c r="J100" s="251"/>
      <c r="K100" s="251"/>
      <c r="L100" s="251"/>
      <c r="M100" s="251"/>
      <c r="N100" s="251"/>
      <c r="O100" s="251"/>
      <c r="P100" s="251"/>
      <c r="Q100" s="259"/>
      <c r="R100" s="487"/>
      <c r="S100" s="488"/>
      <c r="T100" s="488"/>
      <c r="U100" s="488"/>
      <c r="V100" s="489"/>
      <c r="W100" s="258"/>
      <c r="X100" s="345"/>
      <c r="Y100" s="467"/>
      <c r="Z100" s="467"/>
      <c r="AA100" s="467"/>
      <c r="AB100" s="467"/>
      <c r="AC100" s="467"/>
      <c r="AD100" s="467"/>
      <c r="AE100" s="467"/>
      <c r="AF100" s="467"/>
      <c r="AG100" s="467"/>
      <c r="AH100" s="467"/>
      <c r="AI100" s="467"/>
      <c r="AJ100" s="258"/>
      <c r="AK100" s="344"/>
      <c r="AL100" s="344"/>
      <c r="AM100" s="344"/>
      <c r="AN100" s="344"/>
      <c r="AO100" s="344"/>
    </row>
    <row r="101" spans="2:41" ht="6.6" customHeight="1">
      <c r="B101" s="261"/>
      <c r="C101" s="259"/>
      <c r="D101" s="251"/>
      <c r="E101" s="251"/>
      <c r="F101" s="251"/>
      <c r="G101" s="251"/>
      <c r="H101" s="251"/>
      <c r="I101" s="251"/>
      <c r="J101" s="251"/>
      <c r="K101" s="251"/>
      <c r="L101" s="251"/>
      <c r="M101" s="251"/>
      <c r="N101" s="251"/>
      <c r="O101" s="251"/>
      <c r="P101" s="251"/>
      <c r="Q101" s="269"/>
      <c r="R101" s="426" t="s">
        <v>527</v>
      </c>
      <c r="S101" s="484"/>
      <c r="T101" s="484"/>
      <c r="U101" s="485"/>
      <c r="V101" s="486"/>
      <c r="W101" s="273"/>
      <c r="X101" s="345"/>
      <c r="Y101" s="432" t="s">
        <v>528</v>
      </c>
      <c r="Z101" s="432"/>
      <c r="AA101" s="432"/>
      <c r="AB101" s="432"/>
      <c r="AC101" s="432"/>
      <c r="AD101" s="432"/>
      <c r="AE101" s="467"/>
      <c r="AF101" s="467"/>
      <c r="AG101" s="467"/>
      <c r="AH101" s="467"/>
      <c r="AI101" s="467"/>
      <c r="AJ101" s="258"/>
      <c r="AK101" s="344"/>
      <c r="AL101" s="344"/>
      <c r="AM101" s="344"/>
      <c r="AN101" s="344"/>
      <c r="AO101" s="344"/>
    </row>
    <row r="102" spans="2:41" ht="6.6" customHeight="1">
      <c r="B102" s="261"/>
      <c r="C102" s="259"/>
      <c r="D102" s="251"/>
      <c r="E102" s="251"/>
      <c r="F102" s="251"/>
      <c r="G102" s="251"/>
      <c r="H102" s="251"/>
      <c r="I102" s="251"/>
      <c r="J102" s="251"/>
      <c r="K102" s="251"/>
      <c r="L102" s="251"/>
      <c r="M102" s="251"/>
      <c r="N102" s="251"/>
      <c r="O102" s="251"/>
      <c r="P102" s="251"/>
      <c r="Q102" s="251"/>
      <c r="R102" s="487"/>
      <c r="S102" s="488"/>
      <c r="T102" s="488"/>
      <c r="U102" s="488"/>
      <c r="V102" s="489"/>
      <c r="W102" s="277"/>
      <c r="X102" s="346"/>
      <c r="Y102" s="467"/>
      <c r="Z102" s="467"/>
      <c r="AA102" s="467"/>
      <c r="AB102" s="467"/>
      <c r="AC102" s="467"/>
      <c r="AD102" s="467"/>
      <c r="AE102" s="467"/>
      <c r="AF102" s="467"/>
      <c r="AG102" s="467"/>
      <c r="AH102" s="467"/>
      <c r="AI102" s="467"/>
      <c r="AJ102" s="258"/>
    </row>
    <row r="103" spans="2:41" ht="6.6" customHeight="1">
      <c r="B103" s="261"/>
      <c r="C103" s="259"/>
      <c r="D103" s="251"/>
      <c r="E103" s="251"/>
      <c r="F103" s="251"/>
      <c r="G103" s="251"/>
      <c r="H103" s="251"/>
      <c r="I103" s="251"/>
      <c r="J103" s="251"/>
      <c r="K103" s="251"/>
      <c r="L103" s="251"/>
      <c r="M103" s="251"/>
      <c r="N103" s="251"/>
      <c r="O103" s="251"/>
      <c r="P103" s="251"/>
      <c r="Q103" s="251"/>
      <c r="R103" s="273"/>
      <c r="S103" s="273"/>
      <c r="T103" s="273"/>
      <c r="U103" s="273"/>
      <c r="V103" s="273"/>
      <c r="W103" s="273"/>
      <c r="X103" s="272"/>
      <c r="Y103" s="258"/>
      <c r="Z103" s="258"/>
      <c r="AA103" s="258"/>
      <c r="AB103" s="258"/>
      <c r="AC103" s="258"/>
      <c r="AD103" s="258"/>
      <c r="AE103" s="258"/>
      <c r="AF103" s="258"/>
      <c r="AG103" s="258"/>
      <c r="AH103" s="258"/>
      <c r="AI103" s="258"/>
      <c r="AJ103" s="258"/>
    </row>
    <row r="104" spans="2:41" ht="6.6" customHeight="1">
      <c r="B104" s="261"/>
      <c r="C104" s="269"/>
      <c r="D104" s="263"/>
      <c r="E104" s="263"/>
      <c r="F104" s="263"/>
      <c r="G104" s="263"/>
      <c r="H104" s="263"/>
      <c r="I104" s="263"/>
      <c r="J104" s="530" t="s">
        <v>529</v>
      </c>
      <c r="K104" s="531"/>
      <c r="L104" s="531"/>
      <c r="M104" s="531"/>
      <c r="N104" s="532"/>
      <c r="O104" s="347"/>
      <c r="P104" s="263"/>
      <c r="Q104" s="263"/>
      <c r="R104" s="497" t="s">
        <v>530</v>
      </c>
      <c r="S104" s="498"/>
      <c r="T104" s="498"/>
      <c r="U104" s="479"/>
      <c r="V104" s="480"/>
      <c r="W104" s="348"/>
      <c r="X104" s="272"/>
      <c r="Y104" s="432" t="s">
        <v>531</v>
      </c>
      <c r="Z104" s="432"/>
      <c r="AA104" s="432"/>
      <c r="AB104" s="432"/>
      <c r="AC104" s="432"/>
      <c r="AD104" s="432"/>
      <c r="AE104" s="432"/>
      <c r="AF104" s="432"/>
      <c r="AG104" s="432"/>
      <c r="AH104" s="432"/>
      <c r="AI104" s="432"/>
      <c r="AJ104" s="254"/>
    </row>
    <row r="105" spans="2:41" ht="6.6" customHeight="1">
      <c r="C105" s="505"/>
      <c r="D105" s="505"/>
      <c r="E105" s="505"/>
      <c r="F105" s="505"/>
      <c r="G105" s="272"/>
      <c r="H105" s="251"/>
      <c r="I105" s="251"/>
      <c r="J105" s="533"/>
      <c r="K105" s="534"/>
      <c r="L105" s="534"/>
      <c r="M105" s="534"/>
      <c r="N105" s="535"/>
      <c r="O105" s="266"/>
      <c r="R105" s="481"/>
      <c r="S105" s="482"/>
      <c r="T105" s="482"/>
      <c r="U105" s="482"/>
      <c r="V105" s="483"/>
      <c r="W105" s="274"/>
      <c r="X105" s="248"/>
      <c r="Y105" s="433"/>
      <c r="Z105" s="433"/>
      <c r="AA105" s="433"/>
      <c r="AB105" s="433"/>
      <c r="AC105" s="433"/>
      <c r="AD105" s="433"/>
      <c r="AE105" s="433"/>
      <c r="AF105" s="433"/>
      <c r="AG105" s="433"/>
      <c r="AH105" s="433"/>
      <c r="AI105" s="433"/>
      <c r="AJ105" s="246"/>
    </row>
    <row r="106" spans="2:41" ht="6.6" customHeight="1">
      <c r="C106" s="244"/>
      <c r="D106" s="244"/>
      <c r="E106" s="244"/>
      <c r="F106" s="244"/>
      <c r="G106" s="244"/>
      <c r="H106" s="251"/>
      <c r="I106" s="251"/>
      <c r="J106" s="251"/>
      <c r="K106" s="251"/>
      <c r="L106" s="251"/>
      <c r="M106" s="251"/>
      <c r="N106" s="251"/>
      <c r="O106" s="251"/>
      <c r="P106" s="251"/>
      <c r="Q106" s="251"/>
      <c r="R106" s="273"/>
      <c r="S106" s="273"/>
      <c r="T106" s="273"/>
      <c r="U106" s="273"/>
      <c r="V106" s="273"/>
      <c r="W106" s="273"/>
      <c r="X106" s="251"/>
      <c r="Y106" s="246"/>
      <c r="Z106" s="246"/>
      <c r="AA106" s="246"/>
      <c r="AB106" s="246"/>
      <c r="AC106" s="246"/>
      <c r="AD106" s="246"/>
      <c r="AE106" s="246"/>
      <c r="AF106" s="246"/>
      <c r="AG106" s="246"/>
      <c r="AH106" s="246"/>
      <c r="AI106" s="246"/>
      <c r="AJ106" s="246"/>
    </row>
    <row r="107" spans="2:41" ht="6.6" customHeight="1">
      <c r="G107" s="349"/>
      <c r="H107" s="272"/>
      <c r="K107" s="350"/>
      <c r="L107" s="350"/>
      <c r="M107" s="350"/>
      <c r="N107" s="350"/>
      <c r="O107" s="244"/>
      <c r="R107" s="426" t="s">
        <v>532</v>
      </c>
      <c r="S107" s="484"/>
      <c r="T107" s="484"/>
      <c r="U107" s="484"/>
      <c r="V107" s="513"/>
      <c r="W107" s="263"/>
      <c r="X107" s="252"/>
      <c r="Y107" s="432" t="s">
        <v>533</v>
      </c>
      <c r="Z107" s="432"/>
      <c r="AA107" s="432"/>
      <c r="AB107" s="432"/>
      <c r="AC107" s="432"/>
      <c r="AD107" s="432"/>
      <c r="AE107" s="432"/>
      <c r="AF107" s="432"/>
      <c r="AG107" s="432"/>
      <c r="AH107" s="432"/>
      <c r="AI107" s="432"/>
      <c r="AJ107" s="254"/>
    </row>
    <row r="108" spans="2:41" ht="6.6" customHeight="1">
      <c r="D108" s="526" t="s">
        <v>534</v>
      </c>
      <c r="E108" s="527"/>
      <c r="F108" s="527"/>
      <c r="G108" s="527"/>
      <c r="H108" s="527"/>
      <c r="J108" s="426" t="s">
        <v>535</v>
      </c>
      <c r="K108" s="427"/>
      <c r="L108" s="427"/>
      <c r="M108" s="427"/>
      <c r="N108" s="428"/>
      <c r="O108" s="335"/>
      <c r="P108" s="262"/>
      <c r="Q108" s="255"/>
      <c r="R108" s="487"/>
      <c r="S108" s="488"/>
      <c r="T108" s="488"/>
      <c r="U108" s="488"/>
      <c r="V108" s="489"/>
      <c r="Y108" s="433"/>
      <c r="Z108" s="433"/>
      <c r="AA108" s="433"/>
      <c r="AB108" s="433"/>
      <c r="AC108" s="433"/>
      <c r="AD108" s="433"/>
      <c r="AE108" s="433"/>
      <c r="AF108" s="433"/>
      <c r="AG108" s="433"/>
      <c r="AH108" s="433"/>
      <c r="AI108" s="433"/>
      <c r="AJ108" s="246"/>
    </row>
    <row r="109" spans="2:41" ht="6.6" customHeight="1">
      <c r="B109" s="245"/>
      <c r="C109" s="245"/>
      <c r="D109" s="528"/>
      <c r="E109" s="528"/>
      <c r="F109" s="528"/>
      <c r="G109" s="528"/>
      <c r="H109" s="528"/>
      <c r="J109" s="429"/>
      <c r="K109" s="430"/>
      <c r="L109" s="430"/>
      <c r="M109" s="430"/>
      <c r="N109" s="431"/>
      <c r="O109" s="244"/>
      <c r="Q109" s="268"/>
      <c r="R109" s="426" t="s">
        <v>536</v>
      </c>
      <c r="S109" s="484"/>
      <c r="T109" s="484"/>
      <c r="U109" s="498"/>
      <c r="V109" s="499"/>
      <c r="Y109" s="518" t="s">
        <v>537</v>
      </c>
      <c r="Z109" s="518"/>
      <c r="AA109" s="518"/>
      <c r="AB109" s="518"/>
      <c r="AC109" s="518"/>
      <c r="AD109" s="518"/>
      <c r="AE109" s="529"/>
      <c r="AF109" s="529"/>
      <c r="AG109" s="529"/>
      <c r="AH109" s="529"/>
      <c r="AI109" s="529"/>
      <c r="AJ109" s="351"/>
    </row>
    <row r="110" spans="2:41" ht="6.6" customHeight="1">
      <c r="H110" s="349"/>
      <c r="P110" s="272"/>
      <c r="Q110" s="261"/>
      <c r="R110" s="500"/>
      <c r="S110" s="501"/>
      <c r="T110" s="501"/>
      <c r="U110" s="501"/>
      <c r="V110" s="502"/>
      <c r="W110" s="248"/>
      <c r="X110" s="248"/>
      <c r="Y110" s="529"/>
      <c r="Z110" s="529"/>
      <c r="AA110" s="529"/>
      <c r="AB110" s="529"/>
      <c r="AC110" s="529"/>
      <c r="AD110" s="529"/>
      <c r="AE110" s="529"/>
      <c r="AF110" s="529"/>
      <c r="AG110" s="529"/>
      <c r="AH110" s="529"/>
      <c r="AI110" s="529"/>
      <c r="AJ110" s="351"/>
    </row>
    <row r="111" spans="2:41" ht="6.6" customHeight="1">
      <c r="Q111" s="251"/>
      <c r="R111" s="352"/>
      <c r="S111" s="278"/>
      <c r="T111" s="278"/>
      <c r="U111" s="278"/>
      <c r="V111" s="333"/>
      <c r="W111" s="353"/>
      <c r="X111" s="272"/>
      <c r="Y111" s="246"/>
      <c r="Z111" s="246"/>
      <c r="AA111" s="246"/>
      <c r="AB111" s="246"/>
      <c r="AC111" s="246"/>
      <c r="AD111" s="246"/>
      <c r="AE111" s="246"/>
      <c r="AF111" s="246"/>
      <c r="AG111" s="246"/>
      <c r="AH111" s="246"/>
      <c r="AI111" s="246"/>
      <c r="AJ111" s="246"/>
    </row>
    <row r="112" spans="2:41" ht="6.6" customHeight="1">
      <c r="Q112" s="262"/>
      <c r="R112" s="426" t="s">
        <v>538</v>
      </c>
      <c r="S112" s="484"/>
      <c r="T112" s="484"/>
      <c r="U112" s="498"/>
      <c r="V112" s="499"/>
      <c r="W112" s="272"/>
      <c r="X112" s="272"/>
      <c r="Y112" s="520" t="s">
        <v>404</v>
      </c>
      <c r="Z112" s="520"/>
      <c r="AA112" s="520"/>
      <c r="AB112" s="520"/>
      <c r="AC112" s="520"/>
      <c r="AD112" s="520"/>
      <c r="AE112" s="467"/>
      <c r="AF112" s="467"/>
      <c r="AG112" s="467"/>
      <c r="AH112" s="467"/>
      <c r="AI112" s="467"/>
      <c r="AJ112" s="258"/>
    </row>
    <row r="113" spans="2:41" ht="6.6" customHeight="1">
      <c r="Q113" s="255"/>
      <c r="R113" s="500"/>
      <c r="S113" s="501"/>
      <c r="T113" s="501"/>
      <c r="U113" s="501"/>
      <c r="V113" s="502"/>
      <c r="W113" s="319"/>
      <c r="X113" s="248"/>
      <c r="Y113" s="467"/>
      <c r="Z113" s="467"/>
      <c r="AA113" s="467"/>
      <c r="AB113" s="467"/>
      <c r="AC113" s="467"/>
      <c r="AD113" s="467"/>
      <c r="AE113" s="467"/>
      <c r="AF113" s="467"/>
      <c r="AG113" s="467"/>
      <c r="AH113" s="467"/>
      <c r="AI113" s="467"/>
      <c r="AJ113" s="258"/>
    </row>
    <row r="114" spans="2:41" ht="6.6" customHeight="1">
      <c r="D114" s="521" t="s">
        <v>539</v>
      </c>
      <c r="E114" s="521"/>
      <c r="F114" s="521"/>
      <c r="G114" s="521"/>
      <c r="H114" s="521"/>
      <c r="I114" s="354"/>
      <c r="J114" s="522" t="s">
        <v>540</v>
      </c>
      <c r="K114" s="523"/>
      <c r="L114" s="523"/>
      <c r="M114" s="523"/>
      <c r="N114" s="355"/>
      <c r="O114" s="244"/>
      <c r="Q114" s="268"/>
      <c r="R114" s="426" t="s">
        <v>541</v>
      </c>
      <c r="S114" s="484"/>
      <c r="T114" s="484"/>
      <c r="U114" s="498"/>
      <c r="V114" s="499"/>
      <c r="W114" s="279"/>
      <c r="X114" s="252"/>
      <c r="Y114" s="518" t="s">
        <v>542</v>
      </c>
      <c r="Z114" s="518"/>
      <c r="AA114" s="518"/>
      <c r="AB114" s="518"/>
      <c r="AC114" s="518"/>
      <c r="AD114" s="518"/>
      <c r="AE114" s="433"/>
      <c r="AF114" s="433"/>
      <c r="AG114" s="433"/>
      <c r="AH114" s="433"/>
      <c r="AI114" s="433"/>
      <c r="AJ114" s="246"/>
    </row>
    <row r="115" spans="2:41" ht="6.6" customHeight="1">
      <c r="C115" s="245"/>
      <c r="D115" s="521"/>
      <c r="E115" s="521"/>
      <c r="F115" s="521"/>
      <c r="G115" s="521"/>
      <c r="H115" s="521"/>
      <c r="I115" s="354"/>
      <c r="J115" s="524"/>
      <c r="K115" s="525"/>
      <c r="L115" s="525"/>
      <c r="M115" s="525"/>
      <c r="N115" s="356"/>
      <c r="O115" s="247"/>
      <c r="P115" s="357"/>
      <c r="Q115" s="270"/>
      <c r="R115" s="500"/>
      <c r="S115" s="501"/>
      <c r="T115" s="501"/>
      <c r="U115" s="501"/>
      <c r="V115" s="502"/>
      <c r="W115" s="272"/>
      <c r="X115" s="272"/>
      <c r="Y115" s="433"/>
      <c r="Z115" s="433"/>
      <c r="AA115" s="433"/>
      <c r="AB115" s="433"/>
      <c r="AC115" s="433"/>
      <c r="AD115" s="433"/>
      <c r="AE115" s="433"/>
      <c r="AF115" s="433"/>
      <c r="AG115" s="433"/>
      <c r="AH115" s="433"/>
      <c r="AI115" s="433"/>
      <c r="AJ115" s="246"/>
    </row>
    <row r="116" spans="2:41" ht="6.6" customHeight="1">
      <c r="B116" s="358"/>
      <c r="C116" s="359"/>
      <c r="D116" s="359"/>
      <c r="E116" s="359"/>
      <c r="F116" s="359"/>
      <c r="G116" s="359"/>
      <c r="H116" s="359"/>
      <c r="K116" s="249"/>
      <c r="L116" s="251"/>
      <c r="O116" s="259"/>
      <c r="P116" s="360"/>
      <c r="Q116" s="270"/>
      <c r="R116" s="426" t="s">
        <v>543</v>
      </c>
      <c r="S116" s="484"/>
      <c r="T116" s="484"/>
      <c r="U116" s="498"/>
      <c r="V116" s="499"/>
      <c r="W116" s="272"/>
      <c r="X116" s="272"/>
      <c r="Y116" s="518" t="s">
        <v>544</v>
      </c>
      <c r="Z116" s="518"/>
      <c r="AA116" s="518"/>
      <c r="AB116" s="518"/>
      <c r="AC116" s="518"/>
      <c r="AD116" s="518"/>
      <c r="AE116" s="433"/>
      <c r="AF116" s="433"/>
      <c r="AG116" s="433"/>
      <c r="AH116" s="433"/>
      <c r="AI116" s="433"/>
      <c r="AJ116" s="246"/>
    </row>
    <row r="117" spans="2:41" ht="6.6" customHeight="1">
      <c r="B117" s="359"/>
      <c r="C117" s="359"/>
      <c r="D117" s="359"/>
      <c r="E117" s="359"/>
      <c r="F117" s="359"/>
      <c r="G117" s="359"/>
      <c r="H117" s="359"/>
      <c r="K117" s="244"/>
      <c r="L117" s="244"/>
      <c r="M117" s="244"/>
      <c r="N117" s="244"/>
      <c r="O117" s="361"/>
      <c r="P117" s="360"/>
      <c r="Q117" s="255"/>
      <c r="R117" s="500"/>
      <c r="S117" s="501"/>
      <c r="T117" s="501"/>
      <c r="U117" s="501"/>
      <c r="V117" s="502"/>
      <c r="W117" s="319"/>
      <c r="X117" s="248"/>
      <c r="Y117" s="433"/>
      <c r="Z117" s="433"/>
      <c r="AA117" s="433"/>
      <c r="AB117" s="433"/>
      <c r="AC117" s="433"/>
      <c r="AD117" s="433"/>
      <c r="AE117" s="433"/>
      <c r="AF117" s="433"/>
      <c r="AG117" s="433"/>
      <c r="AH117" s="433"/>
      <c r="AI117" s="433"/>
      <c r="AJ117" s="246"/>
    </row>
    <row r="118" spans="2:41" ht="6.6" customHeight="1">
      <c r="B118" s="359"/>
      <c r="C118" s="359"/>
      <c r="D118" s="359"/>
      <c r="E118" s="359"/>
      <c r="F118" s="359"/>
      <c r="G118" s="359"/>
      <c r="H118" s="359"/>
      <c r="K118" s="360"/>
      <c r="L118" s="360"/>
      <c r="M118" s="360"/>
      <c r="N118" s="360"/>
      <c r="O118" s="362"/>
      <c r="P118" s="360"/>
      <c r="Q118" s="269"/>
      <c r="R118" s="426" t="s">
        <v>545</v>
      </c>
      <c r="S118" s="484"/>
      <c r="T118" s="484"/>
      <c r="U118" s="498"/>
      <c r="V118" s="499"/>
      <c r="W118" s="279"/>
      <c r="X118" s="252"/>
      <c r="Y118" s="518" t="s">
        <v>546</v>
      </c>
      <c r="Z118" s="518"/>
      <c r="AA118" s="518"/>
      <c r="AB118" s="518"/>
      <c r="AC118" s="518"/>
      <c r="AD118" s="518"/>
      <c r="AE118" s="433"/>
      <c r="AF118" s="433"/>
      <c r="AG118" s="433"/>
      <c r="AH118" s="433"/>
      <c r="AI118" s="433"/>
      <c r="AJ118" s="246"/>
    </row>
    <row r="119" spans="2:41" ht="6.6" customHeight="1">
      <c r="K119" s="251"/>
      <c r="L119" s="251"/>
      <c r="O119" s="259"/>
      <c r="P119" s="251"/>
      <c r="Q119" s="249"/>
      <c r="R119" s="500"/>
      <c r="S119" s="501"/>
      <c r="T119" s="501"/>
      <c r="U119" s="501"/>
      <c r="V119" s="502"/>
      <c r="W119" s="272"/>
      <c r="X119" s="272"/>
      <c r="Y119" s="433"/>
      <c r="Z119" s="433"/>
      <c r="AA119" s="433"/>
      <c r="AB119" s="433"/>
      <c r="AC119" s="433"/>
      <c r="AD119" s="433"/>
      <c r="AE119" s="433"/>
      <c r="AF119" s="433"/>
      <c r="AG119" s="433"/>
      <c r="AH119" s="433"/>
      <c r="AI119" s="433"/>
      <c r="AJ119" s="246"/>
    </row>
    <row r="120" spans="2:41" ht="6.6" customHeight="1">
      <c r="K120" s="251"/>
      <c r="L120" s="251"/>
      <c r="M120" s="251"/>
      <c r="N120" s="339"/>
      <c r="O120" s="363"/>
      <c r="P120" s="339"/>
      <c r="Q120" s="251"/>
      <c r="W120" s="272"/>
      <c r="X120" s="272"/>
      <c r="Y120" s="246"/>
      <c r="Z120" s="246"/>
      <c r="AA120" s="246"/>
      <c r="AB120" s="246"/>
      <c r="AC120" s="246"/>
      <c r="AD120" s="246"/>
      <c r="AE120" s="246"/>
      <c r="AF120" s="246"/>
      <c r="AG120" s="246"/>
      <c r="AH120" s="246"/>
      <c r="AI120" s="246"/>
      <c r="AJ120" s="246"/>
    </row>
    <row r="121" spans="2:41" ht="6.6" customHeight="1">
      <c r="M121" s="251"/>
      <c r="N121" s="339"/>
      <c r="O121" s="363"/>
      <c r="P121" s="339"/>
      <c r="Q121" s="262"/>
      <c r="R121" s="426" t="s">
        <v>547</v>
      </c>
      <c r="S121" s="484"/>
      <c r="T121" s="484"/>
      <c r="U121" s="484"/>
      <c r="V121" s="513"/>
      <c r="W121" s="269"/>
      <c r="X121" s="263"/>
      <c r="Y121" s="519" t="s">
        <v>548</v>
      </c>
      <c r="Z121" s="519"/>
      <c r="AA121" s="519"/>
      <c r="AB121" s="519"/>
      <c r="AF121" s="246"/>
      <c r="AG121" s="246"/>
      <c r="AH121" s="246"/>
      <c r="AI121" s="246"/>
      <c r="AJ121" s="246"/>
    </row>
    <row r="122" spans="2:41" ht="6.6" customHeight="1">
      <c r="H122" s="245"/>
      <c r="O122" s="269"/>
      <c r="P122" s="261"/>
      <c r="Q122" s="255"/>
      <c r="R122" s="514"/>
      <c r="S122" s="515"/>
      <c r="T122" s="515"/>
      <c r="U122" s="515"/>
      <c r="V122" s="516"/>
      <c r="Y122" s="519"/>
      <c r="Z122" s="519"/>
      <c r="AA122" s="519"/>
      <c r="AB122" s="519"/>
      <c r="AF122" s="246"/>
      <c r="AG122" s="246"/>
      <c r="AH122" s="246"/>
      <c r="AI122" s="246"/>
      <c r="AJ122" s="246"/>
    </row>
    <row r="123" spans="2:41" ht="6.6" customHeight="1">
      <c r="L123" s="426" t="s">
        <v>549</v>
      </c>
      <c r="M123" s="484"/>
      <c r="N123" s="484"/>
      <c r="O123" s="513"/>
      <c r="P123" s="268"/>
      <c r="Q123" s="268"/>
      <c r="R123" s="426" t="s">
        <v>550</v>
      </c>
      <c r="S123" s="484"/>
      <c r="T123" s="484"/>
      <c r="U123" s="484"/>
      <c r="V123" s="513"/>
      <c r="W123" s="269"/>
      <c r="X123" s="263"/>
      <c r="Y123" s="517" t="s">
        <v>551</v>
      </c>
      <c r="Z123" s="517"/>
      <c r="AA123" s="517"/>
      <c r="AB123" s="517"/>
      <c r="AC123" s="517"/>
      <c r="AD123" s="517"/>
      <c r="AE123" s="517"/>
      <c r="AF123" s="517"/>
      <c r="AG123" s="517"/>
    </row>
    <row r="124" spans="2:41" ht="6.6" customHeight="1">
      <c r="L124" s="514"/>
      <c r="M124" s="515"/>
      <c r="N124" s="515"/>
      <c r="O124" s="516"/>
      <c r="P124" s="251"/>
      <c r="Q124" s="270"/>
      <c r="R124" s="514"/>
      <c r="S124" s="515"/>
      <c r="T124" s="515"/>
      <c r="U124" s="515"/>
      <c r="V124" s="516"/>
      <c r="Y124" s="517"/>
      <c r="Z124" s="517"/>
      <c r="AA124" s="517"/>
      <c r="AB124" s="517"/>
      <c r="AC124" s="517"/>
      <c r="AD124" s="517"/>
      <c r="AE124" s="517"/>
      <c r="AF124" s="517"/>
      <c r="AG124" s="517"/>
    </row>
    <row r="125" spans="2:41" ht="6.6" customHeight="1">
      <c r="K125" s="251"/>
      <c r="L125" s="251"/>
      <c r="O125" s="364"/>
      <c r="Q125" s="268"/>
      <c r="R125" s="426" t="s">
        <v>552</v>
      </c>
      <c r="S125" s="484"/>
      <c r="T125" s="484"/>
      <c r="U125" s="484"/>
      <c r="V125" s="513"/>
      <c r="W125" s="269"/>
      <c r="X125" s="263"/>
      <c r="Y125" s="517" t="s">
        <v>553</v>
      </c>
      <c r="Z125" s="517"/>
      <c r="AA125" s="517"/>
      <c r="AB125" s="517"/>
      <c r="AC125" s="517"/>
      <c r="AD125" s="517"/>
      <c r="AE125" s="517"/>
      <c r="AF125" s="517"/>
      <c r="AG125" s="517"/>
      <c r="AK125" s="450" t="s">
        <v>554</v>
      </c>
      <c r="AL125" s="451"/>
      <c r="AM125" s="451"/>
      <c r="AN125" s="451"/>
      <c r="AO125" s="452"/>
    </row>
    <row r="126" spans="2:41" ht="6.6" customHeight="1">
      <c r="K126" s="251"/>
      <c r="L126" s="251"/>
      <c r="M126" s="251"/>
      <c r="N126" s="251"/>
      <c r="O126" s="259"/>
      <c r="P126" s="339"/>
      <c r="Q126" s="251"/>
      <c r="R126" s="514"/>
      <c r="S126" s="515"/>
      <c r="T126" s="515"/>
      <c r="U126" s="515"/>
      <c r="V126" s="516"/>
      <c r="Y126" s="517"/>
      <c r="Z126" s="517"/>
      <c r="AA126" s="517"/>
      <c r="AB126" s="517"/>
      <c r="AC126" s="517"/>
      <c r="AD126" s="517"/>
      <c r="AE126" s="517"/>
      <c r="AF126" s="517"/>
      <c r="AG126" s="517"/>
      <c r="AK126" s="453"/>
      <c r="AL126" s="454"/>
      <c r="AM126" s="454"/>
      <c r="AN126" s="454"/>
      <c r="AO126" s="455"/>
    </row>
    <row r="127" spans="2:41" ht="6.6" customHeight="1">
      <c r="K127" s="251"/>
      <c r="L127" s="251"/>
      <c r="M127" s="251"/>
      <c r="N127" s="251"/>
      <c r="O127" s="269"/>
      <c r="P127" s="340"/>
      <c r="Q127" s="263"/>
      <c r="R127" s="252"/>
      <c r="S127" s="252"/>
      <c r="T127" s="252"/>
      <c r="U127" s="252"/>
      <c r="V127" s="252"/>
      <c r="W127" s="263"/>
      <c r="X127" s="263"/>
      <c r="Y127" s="365"/>
      <c r="Z127" s="365"/>
      <c r="AA127" s="365"/>
      <c r="AB127" s="365"/>
      <c r="AC127" s="365"/>
      <c r="AD127" s="365"/>
      <c r="AE127" s="365"/>
      <c r="AF127" s="365"/>
      <c r="AG127" s="365"/>
      <c r="AH127" s="263"/>
      <c r="AI127" s="263"/>
      <c r="AJ127" s="263"/>
      <c r="AK127" s="450" t="s">
        <v>555</v>
      </c>
      <c r="AL127" s="451"/>
      <c r="AM127" s="451"/>
      <c r="AN127" s="451"/>
      <c r="AO127" s="452"/>
    </row>
    <row r="128" spans="2:41" ht="6.6" customHeight="1">
      <c r="M128" s="260"/>
      <c r="N128" s="260"/>
      <c r="O128" s="260"/>
      <c r="P128" s="339"/>
      <c r="Y128" s="366"/>
      <c r="Z128" s="366"/>
      <c r="AA128" s="366"/>
      <c r="AB128" s="366"/>
      <c r="AC128" s="366"/>
      <c r="AD128" s="366"/>
      <c r="AE128" s="367"/>
      <c r="AF128" s="367"/>
      <c r="AG128" s="367"/>
      <c r="AH128" s="254"/>
      <c r="AI128" s="254"/>
      <c r="AJ128" s="254"/>
      <c r="AK128" s="453"/>
      <c r="AL128" s="454"/>
      <c r="AM128" s="454"/>
      <c r="AN128" s="454"/>
      <c r="AO128" s="455"/>
    </row>
    <row r="129" spans="2:47" ht="6.6" customHeight="1">
      <c r="R129" s="426" t="s">
        <v>556</v>
      </c>
      <c r="S129" s="484"/>
      <c r="T129" s="484"/>
      <c r="U129" s="485"/>
      <c r="V129" s="486"/>
      <c r="Y129" s="432" t="s">
        <v>557</v>
      </c>
      <c r="Z129" s="432"/>
      <c r="AA129" s="432"/>
      <c r="AB129" s="432"/>
      <c r="AC129" s="432"/>
      <c r="AD129" s="432"/>
      <c r="AE129" s="433"/>
      <c r="AF129" s="433"/>
      <c r="AG129" s="433"/>
      <c r="AH129" s="433"/>
      <c r="AI129" s="433"/>
      <c r="AJ129" s="246"/>
      <c r="AK129" s="450" t="s">
        <v>558</v>
      </c>
      <c r="AL129" s="451"/>
      <c r="AM129" s="451"/>
      <c r="AN129" s="451"/>
      <c r="AO129" s="452"/>
    </row>
    <row r="130" spans="2:47" ht="6.6" customHeight="1">
      <c r="Q130" s="255"/>
      <c r="R130" s="487"/>
      <c r="S130" s="488"/>
      <c r="T130" s="488"/>
      <c r="U130" s="488"/>
      <c r="V130" s="489"/>
      <c r="W130" s="319"/>
      <c r="X130" s="248"/>
      <c r="Y130" s="433"/>
      <c r="Z130" s="433"/>
      <c r="AA130" s="433"/>
      <c r="AB130" s="433"/>
      <c r="AC130" s="433"/>
      <c r="AD130" s="433"/>
      <c r="AE130" s="433"/>
      <c r="AF130" s="433"/>
      <c r="AG130" s="433"/>
      <c r="AH130" s="433"/>
      <c r="AI130" s="433"/>
      <c r="AJ130" s="246"/>
      <c r="AK130" s="453"/>
      <c r="AL130" s="454"/>
      <c r="AM130" s="454"/>
      <c r="AN130" s="454"/>
      <c r="AO130" s="455"/>
    </row>
    <row r="131" spans="2:47" ht="6.6" customHeight="1">
      <c r="Q131" s="270"/>
      <c r="R131" s="504" t="s">
        <v>559</v>
      </c>
      <c r="S131" s="505"/>
      <c r="T131" s="505"/>
      <c r="U131" s="478"/>
      <c r="V131" s="506"/>
      <c r="W131" s="279"/>
      <c r="X131" s="252"/>
      <c r="Y131" s="432" t="s">
        <v>560</v>
      </c>
      <c r="Z131" s="432"/>
      <c r="AA131" s="432"/>
      <c r="AB131" s="432"/>
      <c r="AC131" s="432"/>
      <c r="AD131" s="432"/>
      <c r="AE131" s="433"/>
      <c r="AF131" s="433"/>
      <c r="AG131" s="433"/>
      <c r="AH131" s="433"/>
      <c r="AI131" s="433"/>
      <c r="AJ131" s="246"/>
    </row>
    <row r="132" spans="2:47" ht="6.6" customHeight="1">
      <c r="H132" s="207"/>
      <c r="I132" s="251"/>
      <c r="P132" s="207"/>
      <c r="Q132" s="255"/>
      <c r="R132" s="487"/>
      <c r="S132" s="488"/>
      <c r="T132" s="488"/>
      <c r="U132" s="488"/>
      <c r="V132" s="489"/>
      <c r="W132" s="272"/>
      <c r="X132" s="272"/>
      <c r="Y132" s="433"/>
      <c r="Z132" s="433"/>
      <c r="AA132" s="433"/>
      <c r="AB132" s="433"/>
      <c r="AC132" s="433"/>
      <c r="AD132" s="433"/>
      <c r="AE132" s="433"/>
      <c r="AF132" s="433"/>
      <c r="AG132" s="433"/>
      <c r="AH132" s="433"/>
      <c r="AI132" s="433"/>
      <c r="AJ132" s="246"/>
      <c r="AK132" s="507" t="s">
        <v>561</v>
      </c>
      <c r="AL132" s="508"/>
      <c r="AM132" s="508"/>
      <c r="AN132" s="508"/>
      <c r="AO132" s="509"/>
      <c r="AQ132" s="456" t="s">
        <v>562</v>
      </c>
      <c r="AR132" s="457"/>
      <c r="AS132" s="457"/>
      <c r="AT132" s="457"/>
      <c r="AU132" s="458"/>
    </row>
    <row r="133" spans="2:47" ht="6.6" customHeight="1">
      <c r="B133" s="426" t="s">
        <v>563</v>
      </c>
      <c r="C133" s="479"/>
      <c r="D133" s="479"/>
      <c r="E133" s="479"/>
      <c r="F133" s="480"/>
      <c r="G133" s="368"/>
      <c r="H133" s="369"/>
      <c r="I133" s="262"/>
      <c r="J133" s="426" t="s">
        <v>400</v>
      </c>
      <c r="K133" s="427"/>
      <c r="L133" s="427"/>
      <c r="M133" s="427"/>
      <c r="N133" s="428"/>
      <c r="O133" s="335"/>
      <c r="P133" s="370"/>
      <c r="Q133" s="268"/>
      <c r="R133" s="426" t="s">
        <v>564</v>
      </c>
      <c r="S133" s="484"/>
      <c r="T133" s="484"/>
      <c r="U133" s="485"/>
      <c r="V133" s="486"/>
      <c r="W133" s="272"/>
      <c r="X133" s="272"/>
      <c r="Y133" s="490" t="s">
        <v>565</v>
      </c>
      <c r="Z133" s="490"/>
      <c r="AA133" s="490"/>
      <c r="AB133" s="490"/>
      <c r="AC133" s="490"/>
      <c r="AD133" s="490"/>
      <c r="AE133" s="490"/>
      <c r="AF133" s="278"/>
      <c r="AG133" s="278"/>
      <c r="AH133" s="278"/>
      <c r="AI133" s="278"/>
      <c r="AJ133" s="278"/>
      <c r="AK133" s="510"/>
      <c r="AL133" s="511"/>
      <c r="AM133" s="511"/>
      <c r="AN133" s="511"/>
      <c r="AO133" s="512"/>
      <c r="AQ133" s="459"/>
      <c r="AR133" s="460"/>
      <c r="AS133" s="460"/>
      <c r="AT133" s="460"/>
      <c r="AU133" s="461"/>
    </row>
    <row r="134" spans="2:47" ht="6.6" customHeight="1">
      <c r="B134" s="481"/>
      <c r="C134" s="482"/>
      <c r="D134" s="482"/>
      <c r="E134" s="482"/>
      <c r="F134" s="483"/>
      <c r="G134" s="207"/>
      <c r="H134" s="247"/>
      <c r="I134" s="249"/>
      <c r="J134" s="429"/>
      <c r="K134" s="430"/>
      <c r="L134" s="430"/>
      <c r="M134" s="430"/>
      <c r="N134" s="431"/>
      <c r="O134" s="244"/>
      <c r="P134" s="244"/>
      <c r="Q134" s="270"/>
      <c r="R134" s="487"/>
      <c r="S134" s="488"/>
      <c r="T134" s="488"/>
      <c r="U134" s="488"/>
      <c r="V134" s="489"/>
      <c r="W134" s="274"/>
      <c r="X134" s="248"/>
      <c r="Y134" s="490"/>
      <c r="Z134" s="490"/>
      <c r="AA134" s="490"/>
      <c r="AB134" s="490"/>
      <c r="AC134" s="490"/>
      <c r="AD134" s="490"/>
      <c r="AE134" s="490"/>
      <c r="AG134" s="246"/>
      <c r="AH134" s="246"/>
      <c r="AI134" s="246"/>
      <c r="AJ134" s="246"/>
      <c r="AK134" s="491" t="s">
        <v>566</v>
      </c>
      <c r="AL134" s="492"/>
      <c r="AM134" s="492"/>
      <c r="AN134" s="492"/>
      <c r="AO134" s="493"/>
      <c r="AQ134" s="438" t="s">
        <v>567</v>
      </c>
      <c r="AR134" s="439"/>
      <c r="AS134" s="439"/>
      <c r="AT134" s="439"/>
      <c r="AU134" s="440"/>
    </row>
    <row r="135" spans="2:47" ht="6.6" customHeight="1">
      <c r="B135" s="207"/>
      <c r="C135" s="207"/>
      <c r="D135" s="207"/>
      <c r="E135" s="207"/>
      <c r="F135" s="207"/>
      <c r="G135" s="207"/>
      <c r="H135" s="361"/>
      <c r="I135" s="251"/>
      <c r="J135" s="244"/>
      <c r="K135" s="244"/>
      <c r="L135" s="244"/>
      <c r="M135" s="244"/>
      <c r="N135" s="244"/>
      <c r="O135" s="244"/>
      <c r="P135" s="244"/>
      <c r="Q135" s="268"/>
      <c r="R135" s="497" t="s">
        <v>568</v>
      </c>
      <c r="S135" s="498"/>
      <c r="T135" s="498"/>
      <c r="U135" s="498"/>
      <c r="V135" s="499"/>
      <c r="W135" s="275"/>
      <c r="X135" s="252"/>
      <c r="Y135" s="503" t="s">
        <v>569</v>
      </c>
      <c r="Z135" s="503"/>
      <c r="AA135" s="503"/>
      <c r="AB135" s="503"/>
      <c r="AC135" s="503"/>
      <c r="AD135" s="503"/>
      <c r="AE135" s="503"/>
      <c r="AF135" s="503"/>
      <c r="AG135" s="503"/>
      <c r="AH135" s="246"/>
      <c r="AI135" s="246"/>
      <c r="AJ135" s="246"/>
      <c r="AK135" s="494"/>
      <c r="AL135" s="495"/>
      <c r="AM135" s="495"/>
      <c r="AN135" s="495"/>
      <c r="AO135" s="496"/>
      <c r="AQ135" s="441"/>
      <c r="AR135" s="442"/>
      <c r="AS135" s="442"/>
      <c r="AT135" s="442"/>
      <c r="AU135" s="443"/>
    </row>
    <row r="136" spans="2:47" ht="6.6" customHeight="1">
      <c r="B136" s="207"/>
      <c r="C136" s="207"/>
      <c r="D136" s="207"/>
      <c r="E136" s="207"/>
      <c r="F136" s="207"/>
      <c r="G136" s="207"/>
      <c r="H136" s="361"/>
      <c r="I136" s="251"/>
      <c r="J136" s="244"/>
      <c r="K136" s="244"/>
      <c r="L136" s="244"/>
      <c r="M136" s="244"/>
      <c r="N136" s="244"/>
      <c r="O136" s="244"/>
      <c r="P136" s="244"/>
      <c r="Q136" s="270"/>
      <c r="R136" s="500"/>
      <c r="S136" s="501"/>
      <c r="T136" s="501"/>
      <c r="U136" s="501"/>
      <c r="V136" s="502"/>
      <c r="W136" s="256"/>
      <c r="X136" s="272"/>
      <c r="Y136" s="503"/>
      <c r="Z136" s="503"/>
      <c r="AA136" s="503"/>
      <c r="AB136" s="503"/>
      <c r="AC136" s="503"/>
      <c r="AD136" s="503"/>
      <c r="AE136" s="503"/>
      <c r="AF136" s="503"/>
      <c r="AG136" s="503"/>
      <c r="AH136" s="246"/>
      <c r="AI136" s="246"/>
      <c r="AJ136" s="246"/>
      <c r="AQ136" s="438" t="s">
        <v>570</v>
      </c>
      <c r="AR136" s="439"/>
      <c r="AS136" s="439"/>
      <c r="AT136" s="439"/>
      <c r="AU136" s="440"/>
    </row>
    <row r="137" spans="2:47" ht="6.6" customHeight="1">
      <c r="B137" s="244"/>
      <c r="C137" s="244"/>
      <c r="D137" s="244"/>
      <c r="E137" s="244"/>
      <c r="F137" s="244"/>
      <c r="G137" s="244"/>
      <c r="H137" s="361"/>
      <c r="I137" s="251"/>
      <c r="O137" s="244"/>
      <c r="P137" s="244"/>
      <c r="Q137" s="268"/>
      <c r="R137" s="468" t="s">
        <v>571</v>
      </c>
      <c r="S137" s="469"/>
      <c r="T137" s="469"/>
      <c r="U137" s="469"/>
      <c r="V137" s="470"/>
      <c r="W137" s="273"/>
      <c r="X137" s="272"/>
      <c r="Y137" s="471" t="s">
        <v>572</v>
      </c>
      <c r="Z137" s="471"/>
      <c r="AA137" s="471"/>
      <c r="AB137" s="471"/>
      <c r="AC137" s="471"/>
      <c r="AD137" s="471"/>
      <c r="AE137" s="471"/>
      <c r="AF137" s="471"/>
      <c r="AG137" s="471"/>
      <c r="AH137" s="471"/>
      <c r="AI137" s="471"/>
      <c r="AJ137" s="264"/>
      <c r="AQ137" s="441"/>
      <c r="AR137" s="442"/>
      <c r="AS137" s="442"/>
      <c r="AT137" s="442"/>
      <c r="AU137" s="443"/>
    </row>
    <row r="138" spans="2:47" ht="6.6" customHeight="1">
      <c r="B138" s="244"/>
      <c r="C138" s="244"/>
      <c r="D138" s="244"/>
      <c r="E138" s="244"/>
      <c r="F138" s="244"/>
      <c r="G138" s="244"/>
      <c r="H138" s="361"/>
      <c r="I138" s="251"/>
      <c r="O138" s="244"/>
      <c r="P138" s="244"/>
      <c r="Q138" s="270"/>
      <c r="R138" s="453"/>
      <c r="S138" s="454"/>
      <c r="T138" s="454"/>
      <c r="U138" s="454"/>
      <c r="V138" s="455"/>
      <c r="W138" s="277"/>
      <c r="X138" s="248"/>
      <c r="Y138" s="471"/>
      <c r="Z138" s="471"/>
      <c r="AA138" s="471"/>
      <c r="AB138" s="471"/>
      <c r="AC138" s="471"/>
      <c r="AD138" s="471"/>
      <c r="AE138" s="471"/>
      <c r="AF138" s="471"/>
      <c r="AG138" s="471"/>
      <c r="AH138" s="471"/>
      <c r="AI138" s="471"/>
      <c r="AJ138" s="264"/>
      <c r="AQ138" s="450" t="s">
        <v>573</v>
      </c>
      <c r="AR138" s="451"/>
      <c r="AS138" s="451"/>
      <c r="AT138" s="451"/>
      <c r="AU138" s="452"/>
    </row>
    <row r="139" spans="2:47" ht="6.6" customHeight="1">
      <c r="B139" s="244"/>
      <c r="C139" s="244"/>
      <c r="D139" s="244"/>
      <c r="E139" s="244"/>
      <c r="F139" s="244"/>
      <c r="G139" s="244"/>
      <c r="H139" s="361"/>
      <c r="I139" s="251"/>
      <c r="J139" s="251"/>
      <c r="K139" s="244"/>
      <c r="L139" s="244"/>
      <c r="M139" s="244"/>
      <c r="N139" s="244"/>
      <c r="O139" s="244"/>
      <c r="P139" s="244"/>
      <c r="Q139" s="268"/>
      <c r="R139" s="472" t="s">
        <v>574</v>
      </c>
      <c r="S139" s="473"/>
      <c r="T139" s="473"/>
      <c r="U139" s="473"/>
      <c r="V139" s="474"/>
      <c r="W139" s="273"/>
      <c r="X139" s="272"/>
      <c r="Y139" s="432" t="s">
        <v>575</v>
      </c>
      <c r="Z139" s="432"/>
      <c r="AA139" s="432"/>
      <c r="AB139" s="432"/>
      <c r="AC139" s="432"/>
      <c r="AD139" s="432"/>
      <c r="AE139" s="478"/>
      <c r="AF139" s="478"/>
      <c r="AG139" s="478"/>
      <c r="AH139" s="478"/>
      <c r="AI139" s="478"/>
      <c r="AJ139" s="273"/>
      <c r="AK139" s="251"/>
      <c r="AL139" s="251"/>
      <c r="AM139" s="251"/>
      <c r="AN139" s="251"/>
      <c r="AO139" s="251"/>
      <c r="AP139" s="251"/>
      <c r="AQ139" s="453"/>
      <c r="AR139" s="454"/>
      <c r="AS139" s="454"/>
      <c r="AT139" s="454"/>
      <c r="AU139" s="455"/>
    </row>
    <row r="140" spans="2:47" ht="6.6" customHeight="1">
      <c r="H140" s="259"/>
      <c r="I140" s="251"/>
      <c r="O140" s="251"/>
      <c r="P140" s="251"/>
      <c r="Q140" s="251"/>
      <c r="R140" s="475"/>
      <c r="S140" s="476"/>
      <c r="T140" s="476"/>
      <c r="U140" s="476"/>
      <c r="V140" s="477"/>
      <c r="W140" s="277"/>
      <c r="X140" s="248"/>
      <c r="Y140" s="478"/>
      <c r="Z140" s="478"/>
      <c r="AA140" s="478"/>
      <c r="AB140" s="478"/>
      <c r="AC140" s="478"/>
      <c r="AD140" s="478"/>
      <c r="AE140" s="478"/>
      <c r="AF140" s="478"/>
      <c r="AG140" s="478"/>
      <c r="AH140" s="478"/>
      <c r="AI140" s="478"/>
      <c r="AJ140" s="273"/>
      <c r="AK140" s="251"/>
      <c r="AL140" s="251"/>
      <c r="AM140" s="251"/>
      <c r="AN140" s="251"/>
      <c r="AO140" s="251"/>
      <c r="AP140" s="251"/>
      <c r="AQ140" s="450" t="s">
        <v>576</v>
      </c>
      <c r="AR140" s="451"/>
      <c r="AS140" s="451"/>
      <c r="AT140" s="451"/>
      <c r="AU140" s="452"/>
    </row>
    <row r="141" spans="2:47" ht="6.6" customHeight="1">
      <c r="H141" s="269"/>
      <c r="I141" s="263"/>
      <c r="J141" s="426" t="s">
        <v>577</v>
      </c>
      <c r="K141" s="427"/>
      <c r="L141" s="427"/>
      <c r="M141" s="427"/>
      <c r="N141" s="428"/>
      <c r="O141" s="269"/>
      <c r="P141" s="263"/>
      <c r="Q141" s="263"/>
      <c r="R141" s="371"/>
      <c r="S141" s="371"/>
      <c r="T141" s="371"/>
      <c r="U141" s="371"/>
      <c r="V141" s="371"/>
      <c r="W141" s="278"/>
      <c r="X141" s="252"/>
      <c r="Y141" s="278"/>
      <c r="Z141" s="278"/>
      <c r="AA141" s="278"/>
      <c r="AB141" s="278"/>
      <c r="AC141" s="278"/>
      <c r="AD141" s="278"/>
      <c r="AE141" s="278"/>
      <c r="AF141" s="278"/>
      <c r="AG141" s="278"/>
      <c r="AH141" s="278"/>
      <c r="AI141" s="278"/>
      <c r="AJ141" s="278"/>
      <c r="AK141" s="263"/>
      <c r="AL141" s="263"/>
      <c r="AM141" s="263"/>
      <c r="AN141" s="263"/>
      <c r="AO141" s="263"/>
      <c r="AP141" s="262"/>
      <c r="AQ141" s="453"/>
      <c r="AR141" s="454"/>
      <c r="AS141" s="454"/>
      <c r="AT141" s="454"/>
      <c r="AU141" s="455"/>
    </row>
    <row r="142" spans="2:47" ht="6.6" customHeight="1">
      <c r="J142" s="429"/>
      <c r="K142" s="430"/>
      <c r="L142" s="430"/>
      <c r="M142" s="430"/>
      <c r="N142" s="431"/>
      <c r="R142" s="372"/>
      <c r="S142" s="372"/>
      <c r="T142" s="372"/>
      <c r="U142" s="372"/>
      <c r="V142" s="372"/>
      <c r="W142" s="273"/>
      <c r="X142" s="272"/>
      <c r="Y142" s="246"/>
      <c r="Z142" s="246"/>
      <c r="AA142" s="246"/>
      <c r="AB142" s="246"/>
      <c r="AC142" s="246"/>
      <c r="AD142" s="246"/>
      <c r="AE142" s="246"/>
      <c r="AF142" s="246"/>
      <c r="AG142" s="246"/>
      <c r="AH142" s="246"/>
      <c r="AI142" s="246"/>
      <c r="AJ142" s="246"/>
      <c r="AQ142" s="456" t="s">
        <v>578</v>
      </c>
      <c r="AR142" s="457"/>
      <c r="AS142" s="457"/>
      <c r="AT142" s="457"/>
      <c r="AU142" s="458"/>
    </row>
    <row r="143" spans="2:47" ht="6.6" customHeight="1">
      <c r="R143" s="372"/>
      <c r="S143" s="372"/>
      <c r="T143" s="372"/>
      <c r="U143" s="372"/>
      <c r="V143" s="372"/>
      <c r="W143" s="273"/>
      <c r="X143" s="272"/>
      <c r="Y143" s="246"/>
      <c r="Z143" s="246"/>
      <c r="AA143" s="246"/>
      <c r="AB143" s="246"/>
      <c r="AC143" s="246"/>
      <c r="AD143" s="246"/>
      <c r="AE143" s="246"/>
      <c r="AF143" s="246"/>
      <c r="AG143" s="246"/>
      <c r="AH143" s="246"/>
      <c r="AI143" s="246"/>
      <c r="AJ143" s="246"/>
      <c r="AQ143" s="459"/>
      <c r="AR143" s="460"/>
      <c r="AS143" s="460"/>
      <c r="AT143" s="460"/>
      <c r="AU143" s="461"/>
    </row>
    <row r="144" spans="2:47" ht="6.6" customHeight="1">
      <c r="B144" s="456" t="s">
        <v>579</v>
      </c>
      <c r="C144" s="462"/>
      <c r="D144" s="462"/>
      <c r="E144" s="462"/>
      <c r="F144" s="463"/>
      <c r="G144" s="244"/>
      <c r="J144" s="426" t="s">
        <v>400</v>
      </c>
      <c r="K144" s="427"/>
      <c r="L144" s="427"/>
      <c r="M144" s="427"/>
      <c r="N144" s="428"/>
      <c r="O144" s="335"/>
      <c r="X144" s="272"/>
      <c r="Y144" s="432" t="s">
        <v>580</v>
      </c>
      <c r="Z144" s="432"/>
      <c r="AA144" s="432"/>
      <c r="AB144" s="432"/>
      <c r="AC144" s="432"/>
      <c r="AD144" s="432"/>
      <c r="AE144" s="467"/>
      <c r="AF144" s="467"/>
      <c r="AG144" s="467"/>
      <c r="AH144" s="467"/>
      <c r="AI144" s="467"/>
      <c r="AJ144" s="258"/>
      <c r="AL144" s="264"/>
      <c r="AQ144" s="450" t="s">
        <v>581</v>
      </c>
      <c r="AR144" s="451"/>
      <c r="AS144" s="451"/>
      <c r="AT144" s="451"/>
      <c r="AU144" s="452"/>
    </row>
    <row r="145" spans="1:47" ht="6.6" customHeight="1">
      <c r="B145" s="464"/>
      <c r="C145" s="465"/>
      <c r="D145" s="465"/>
      <c r="E145" s="465"/>
      <c r="F145" s="466"/>
      <c r="G145" s="247"/>
      <c r="H145" s="248"/>
      <c r="I145" s="249"/>
      <c r="J145" s="429"/>
      <c r="K145" s="430"/>
      <c r="L145" s="430"/>
      <c r="M145" s="430"/>
      <c r="N145" s="431"/>
      <c r="O145" s="244"/>
      <c r="P145" s="248"/>
      <c r="Q145" s="249"/>
      <c r="R145" s="248"/>
      <c r="S145" s="248"/>
      <c r="T145" s="248"/>
      <c r="U145" s="248"/>
      <c r="V145" s="248"/>
      <c r="W145" s="248"/>
      <c r="X145" s="248"/>
      <c r="Y145" s="467"/>
      <c r="Z145" s="467"/>
      <c r="AA145" s="467"/>
      <c r="AB145" s="467"/>
      <c r="AC145" s="467"/>
      <c r="AD145" s="467"/>
      <c r="AE145" s="467"/>
      <c r="AF145" s="467"/>
      <c r="AG145" s="467"/>
      <c r="AH145" s="467"/>
      <c r="AI145" s="467"/>
      <c r="AJ145" s="258"/>
      <c r="AQ145" s="453"/>
      <c r="AR145" s="454"/>
      <c r="AS145" s="454"/>
      <c r="AT145" s="454"/>
      <c r="AU145" s="455"/>
    </row>
    <row r="146" spans="1:47" ht="6.6" customHeight="1">
      <c r="P146" s="251"/>
      <c r="Q146" s="251"/>
      <c r="R146" s="373"/>
      <c r="S146" s="373"/>
      <c r="T146" s="373"/>
      <c r="U146" s="373"/>
      <c r="V146" s="373"/>
      <c r="W146" s="373"/>
      <c r="X146" s="272"/>
      <c r="AQ146" s="438" t="s">
        <v>582</v>
      </c>
      <c r="AR146" s="439"/>
      <c r="AS146" s="439"/>
      <c r="AT146" s="439"/>
      <c r="AU146" s="440"/>
    </row>
    <row r="147" spans="1:47" ht="6.6" customHeight="1">
      <c r="B147" s="444" t="s">
        <v>583</v>
      </c>
      <c r="C147" s="445"/>
      <c r="D147" s="445"/>
      <c r="E147" s="445"/>
      <c r="F147" s="446"/>
      <c r="G147" s="244"/>
      <c r="J147" s="426" t="s">
        <v>400</v>
      </c>
      <c r="K147" s="427"/>
      <c r="L147" s="427"/>
      <c r="M147" s="427"/>
      <c r="N147" s="428"/>
      <c r="O147" s="244"/>
      <c r="P147" s="251"/>
      <c r="Q147" s="251"/>
      <c r="R147" s="373"/>
      <c r="S147" s="373"/>
      <c r="T147" s="373"/>
      <c r="U147" s="373"/>
      <c r="V147" s="373"/>
      <c r="W147" s="373"/>
      <c r="X147" s="272"/>
      <c r="Y147" s="432" t="s">
        <v>584</v>
      </c>
      <c r="Z147" s="432"/>
      <c r="AA147" s="432"/>
      <c r="AB147" s="432"/>
      <c r="AC147" s="432"/>
      <c r="AD147" s="432"/>
      <c r="AE147" s="433"/>
      <c r="AF147" s="433"/>
      <c r="AG147" s="433"/>
      <c r="AH147" s="433"/>
      <c r="AI147" s="433"/>
      <c r="AJ147" s="246"/>
      <c r="AQ147" s="441"/>
      <c r="AR147" s="442"/>
      <c r="AS147" s="442"/>
      <c r="AT147" s="442"/>
      <c r="AU147" s="443"/>
    </row>
    <row r="148" spans="1:47" ht="6.6" customHeight="1">
      <c r="B148" s="447"/>
      <c r="C148" s="448"/>
      <c r="D148" s="448"/>
      <c r="E148" s="448"/>
      <c r="F148" s="449"/>
      <c r="G148" s="247"/>
      <c r="H148" s="248"/>
      <c r="I148" s="249"/>
      <c r="J148" s="429"/>
      <c r="K148" s="430"/>
      <c r="L148" s="430"/>
      <c r="M148" s="430"/>
      <c r="N148" s="431"/>
      <c r="O148" s="247"/>
      <c r="P148" s="248"/>
      <c r="Q148" s="249"/>
      <c r="R148" s="249"/>
      <c r="S148" s="249"/>
      <c r="T148" s="249"/>
      <c r="U148" s="249"/>
      <c r="V148" s="249"/>
      <c r="W148" s="249"/>
      <c r="X148" s="249"/>
      <c r="Y148" s="433"/>
      <c r="Z148" s="433"/>
      <c r="AA148" s="433"/>
      <c r="AB148" s="433"/>
      <c r="AC148" s="433"/>
      <c r="AD148" s="433"/>
      <c r="AE148" s="433"/>
      <c r="AF148" s="433"/>
      <c r="AG148" s="433"/>
      <c r="AH148" s="433"/>
      <c r="AI148" s="433"/>
      <c r="AJ148" s="246"/>
      <c r="AQ148" s="450" t="s">
        <v>373</v>
      </c>
      <c r="AR148" s="451"/>
      <c r="AS148" s="451"/>
      <c r="AT148" s="451"/>
      <c r="AU148" s="452"/>
    </row>
    <row r="149" spans="1:47" ht="6.6" customHeight="1">
      <c r="B149" s="426" t="s">
        <v>585</v>
      </c>
      <c r="C149" s="427"/>
      <c r="D149" s="427"/>
      <c r="E149" s="427"/>
      <c r="F149" s="428"/>
      <c r="G149" s="318"/>
      <c r="H149" s="272"/>
      <c r="I149" s="251"/>
      <c r="J149" s="251"/>
      <c r="K149" s="244"/>
      <c r="L149" s="244"/>
      <c r="M149" s="244"/>
      <c r="N149" s="244"/>
      <c r="O149" s="244"/>
      <c r="P149" s="272"/>
      <c r="Q149" s="251"/>
      <c r="R149" s="251"/>
      <c r="S149" s="251"/>
      <c r="T149" s="251"/>
      <c r="U149" s="251"/>
      <c r="V149" s="251"/>
      <c r="W149" s="251"/>
      <c r="X149" s="251"/>
      <c r="Y149" s="246"/>
      <c r="Z149" s="246"/>
      <c r="AA149" s="246"/>
      <c r="AB149" s="246"/>
      <c r="AC149" s="246"/>
      <c r="AD149" s="246"/>
      <c r="AE149" s="246"/>
      <c r="AF149" s="246"/>
      <c r="AG149" s="246"/>
      <c r="AH149" s="246"/>
      <c r="AI149" s="246"/>
      <c r="AJ149" s="246"/>
      <c r="AQ149" s="453"/>
      <c r="AR149" s="454"/>
      <c r="AS149" s="454"/>
      <c r="AT149" s="454"/>
      <c r="AU149" s="455"/>
    </row>
    <row r="150" spans="1:47" ht="6.6" customHeight="1">
      <c r="B150" s="429"/>
      <c r="C150" s="430"/>
      <c r="D150" s="430"/>
      <c r="E150" s="430"/>
      <c r="F150" s="431"/>
      <c r="G150" s="318"/>
      <c r="H150" s="272"/>
      <c r="AQ150" s="450" t="s">
        <v>374</v>
      </c>
      <c r="AR150" s="451"/>
      <c r="AS150" s="451"/>
      <c r="AT150" s="451"/>
      <c r="AU150" s="452"/>
    </row>
    <row r="151" spans="1:47" ht="6.6" customHeight="1">
      <c r="AQ151" s="453"/>
      <c r="AR151" s="454"/>
      <c r="AS151" s="454"/>
      <c r="AT151" s="454"/>
      <c r="AU151" s="455"/>
    </row>
    <row r="152" spans="1:47" ht="6.6" customHeight="1">
      <c r="B152" s="426" t="s">
        <v>586</v>
      </c>
      <c r="C152" s="427"/>
      <c r="D152" s="427"/>
      <c r="E152" s="427"/>
      <c r="F152" s="428"/>
      <c r="G152" s="244"/>
      <c r="J152" s="426" t="s">
        <v>400</v>
      </c>
      <c r="K152" s="427"/>
      <c r="L152" s="427"/>
      <c r="M152" s="427"/>
      <c r="N152" s="428"/>
      <c r="O152" s="335"/>
      <c r="Y152" s="432" t="s">
        <v>587</v>
      </c>
      <c r="Z152" s="432"/>
      <c r="AA152" s="432"/>
      <c r="AB152" s="432"/>
      <c r="AC152" s="432"/>
      <c r="AD152" s="432"/>
      <c r="AE152" s="433"/>
      <c r="AF152" s="433"/>
      <c r="AG152" s="433"/>
      <c r="AH152" s="433"/>
      <c r="AI152" s="433"/>
      <c r="AJ152" s="246"/>
    </row>
    <row r="153" spans="1:47" ht="6.6" customHeight="1">
      <c r="B153" s="429"/>
      <c r="C153" s="430"/>
      <c r="D153" s="430"/>
      <c r="E153" s="430"/>
      <c r="F153" s="431"/>
      <c r="G153" s="247"/>
      <c r="H153" s="248"/>
      <c r="I153" s="249"/>
      <c r="J153" s="429"/>
      <c r="K153" s="430"/>
      <c r="L153" s="430"/>
      <c r="M153" s="430"/>
      <c r="N153" s="431"/>
      <c r="O153" s="244"/>
      <c r="P153" s="248"/>
      <c r="Q153" s="249"/>
      <c r="R153" s="248"/>
      <c r="S153" s="248"/>
      <c r="T153" s="248"/>
      <c r="U153" s="248"/>
      <c r="V153" s="248"/>
      <c r="W153" s="248"/>
      <c r="X153" s="248"/>
      <c r="Y153" s="433"/>
      <c r="Z153" s="433"/>
      <c r="AA153" s="433"/>
      <c r="AB153" s="433"/>
      <c r="AC153" s="433"/>
      <c r="AD153" s="433"/>
      <c r="AE153" s="433"/>
      <c r="AF153" s="433"/>
      <c r="AG153" s="433"/>
      <c r="AH153" s="433"/>
      <c r="AI153" s="433"/>
      <c r="AJ153" s="246"/>
    </row>
    <row r="154" spans="1:47" ht="6.6" customHeight="1">
      <c r="P154" s="251"/>
      <c r="Q154" s="251"/>
      <c r="R154" s="251"/>
      <c r="S154" s="251"/>
      <c r="T154" s="251"/>
      <c r="U154" s="251"/>
      <c r="V154" s="251"/>
      <c r="W154" s="251"/>
      <c r="X154" s="251"/>
    </row>
    <row r="155" spans="1:47" ht="6.6" customHeight="1">
      <c r="B155" s="434" t="s">
        <v>588</v>
      </c>
      <c r="C155" s="427"/>
      <c r="D155" s="427"/>
      <c r="E155" s="427"/>
      <c r="F155" s="428"/>
      <c r="G155" s="244"/>
      <c r="P155" s="251"/>
      <c r="Q155" s="251"/>
      <c r="R155" s="251"/>
      <c r="S155" s="251"/>
      <c r="T155" s="251"/>
      <c r="U155" s="251"/>
      <c r="V155" s="251"/>
      <c r="W155" s="251"/>
      <c r="X155" s="251"/>
      <c r="AQ155" s="374"/>
      <c r="AR155" s="374"/>
      <c r="AS155" s="374"/>
      <c r="AT155" s="374"/>
      <c r="AU155" s="374"/>
    </row>
    <row r="156" spans="1:47" ht="6.6" customHeight="1">
      <c r="B156" s="429"/>
      <c r="C156" s="430"/>
      <c r="D156" s="430"/>
      <c r="E156" s="430"/>
      <c r="F156" s="431"/>
      <c r="G156" s="244"/>
      <c r="H156" s="375"/>
    </row>
    <row r="157" spans="1:47" s="374" customFormat="1" ht="13.5" customHeight="1">
      <c r="A157" s="435"/>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c r="AA157" s="435"/>
      <c r="AB157" s="435"/>
      <c r="AC157" s="435"/>
      <c r="AD157" s="435"/>
      <c r="AE157" s="435"/>
      <c r="AF157" s="435"/>
      <c r="AG157" s="435"/>
      <c r="AH157" s="435"/>
      <c r="AI157" s="435"/>
      <c r="AJ157" s="435"/>
      <c r="AK157" s="435"/>
      <c r="AQ157" s="242"/>
      <c r="AR157" s="242"/>
      <c r="AS157" s="242"/>
      <c r="AT157" s="242"/>
      <c r="AU157" s="242"/>
    </row>
    <row r="158" spans="1:47" ht="6.75" customHeight="1">
      <c r="B158" s="244"/>
      <c r="C158" s="244"/>
      <c r="D158" s="244"/>
      <c r="E158" s="244"/>
      <c r="F158" s="244"/>
      <c r="G158" s="244"/>
      <c r="H158" s="375"/>
      <c r="X158" s="436"/>
      <c r="Y158" s="437"/>
      <c r="Z158" s="437"/>
      <c r="AA158" s="437"/>
      <c r="AB158" s="437"/>
      <c r="AC158" s="437"/>
      <c r="AD158" s="437"/>
      <c r="AE158" s="437"/>
      <c r="AF158" s="437"/>
      <c r="AG158" s="437"/>
      <c r="AH158" s="437"/>
      <c r="AI158" s="437"/>
      <c r="AJ158" s="376"/>
    </row>
    <row r="159" spans="1:47" ht="12.75" customHeight="1"/>
    <row r="160" spans="1:47"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sheetData>
  <mergeCells count="203">
    <mergeCell ref="J10:N11"/>
    <mergeCell ref="R10:V11"/>
    <mergeCell ref="Y10:AI11"/>
    <mergeCell ref="A1:AU1"/>
    <mergeCell ref="A2:AU2"/>
    <mergeCell ref="B3:F4"/>
    <mergeCell ref="J3:N4"/>
    <mergeCell ref="R3:V4"/>
    <mergeCell ref="Y3:AI4"/>
    <mergeCell ref="X12:AB13"/>
    <mergeCell ref="R15:V16"/>
    <mergeCell ref="Y15:AI16"/>
    <mergeCell ref="R17:V18"/>
    <mergeCell ref="Y17:AI18"/>
    <mergeCell ref="AQ17:AU18"/>
    <mergeCell ref="R6:V7"/>
    <mergeCell ref="Y6:AI7"/>
    <mergeCell ref="X8:AA9"/>
    <mergeCell ref="AQ23:AU24"/>
    <mergeCell ref="R24:V25"/>
    <mergeCell ref="Y24:AI25"/>
    <mergeCell ref="AQ25:AU26"/>
    <mergeCell ref="R26:V27"/>
    <mergeCell ref="Y26:AI27"/>
    <mergeCell ref="AQ27:AU28"/>
    <mergeCell ref="R28:V29"/>
    <mergeCell ref="R19:V20"/>
    <mergeCell ref="Y19:AI20"/>
    <mergeCell ref="AQ19:AU20"/>
    <mergeCell ref="R21:V22"/>
    <mergeCell ref="Y21:AI22"/>
    <mergeCell ref="AQ21:AU22"/>
    <mergeCell ref="J29:N30"/>
    <mergeCell ref="AQ29:AU30"/>
    <mergeCell ref="R30:V31"/>
    <mergeCell ref="Y30:AK31"/>
    <mergeCell ref="AQ31:AU32"/>
    <mergeCell ref="R32:V33"/>
    <mergeCell ref="Y32:AI33"/>
    <mergeCell ref="AQ33:AU34"/>
    <mergeCell ref="R34:V35"/>
    <mergeCell ref="Y34:AI35"/>
    <mergeCell ref="A41:A51"/>
    <mergeCell ref="J41:N42"/>
    <mergeCell ref="R41:V42"/>
    <mergeCell ref="Y41:AI42"/>
    <mergeCell ref="AQ41:AU42"/>
    <mergeCell ref="R43:V44"/>
    <mergeCell ref="Y43:AI44"/>
    <mergeCell ref="AK35:AO36"/>
    <mergeCell ref="AQ35:AU36"/>
    <mergeCell ref="R37:V38"/>
    <mergeCell ref="Y37:AE38"/>
    <mergeCell ref="AK37:AO38"/>
    <mergeCell ref="AQ37:AU38"/>
    <mergeCell ref="AQ43:AU44"/>
    <mergeCell ref="D45:F48"/>
    <mergeCell ref="R45:V46"/>
    <mergeCell ref="Y45:AI46"/>
    <mergeCell ref="R48:V49"/>
    <mergeCell ref="Y48:AC49"/>
    <mergeCell ref="AK48:AO49"/>
    <mergeCell ref="AQ48:AU49"/>
    <mergeCell ref="R39:V40"/>
    <mergeCell ref="Y39:AI40"/>
    <mergeCell ref="AQ39:AU40"/>
    <mergeCell ref="R50:V51"/>
    <mergeCell ref="Y50:AI51"/>
    <mergeCell ref="AQ50:AU51"/>
    <mergeCell ref="J51:N58"/>
    <mergeCell ref="R52:V53"/>
    <mergeCell ref="Y52:AI53"/>
    <mergeCell ref="AQ52:AU53"/>
    <mergeCell ref="X54:AC55"/>
    <mergeCell ref="AQ54:AU55"/>
    <mergeCell ref="R56:V57"/>
    <mergeCell ref="X60:AD61"/>
    <mergeCell ref="AQ60:AU61"/>
    <mergeCell ref="R62:V63"/>
    <mergeCell ref="Y62:AI63"/>
    <mergeCell ref="AQ62:AU63"/>
    <mergeCell ref="R64:V65"/>
    <mergeCell ref="Y64:AI65"/>
    <mergeCell ref="AQ64:AU65"/>
    <mergeCell ref="Y56:AI57"/>
    <mergeCell ref="AQ56:AU57"/>
    <mergeCell ref="AK57:AO59"/>
    <mergeCell ref="R58:V59"/>
    <mergeCell ref="Y58:AB59"/>
    <mergeCell ref="AQ58:AU59"/>
    <mergeCell ref="J71:N72"/>
    <mergeCell ref="R71:V72"/>
    <mergeCell ref="Y71:AE72"/>
    <mergeCell ref="AQ72:AU73"/>
    <mergeCell ref="R73:V74"/>
    <mergeCell ref="Y73:AH74"/>
    <mergeCell ref="AK73:AO74"/>
    <mergeCell ref="AQ66:AU67"/>
    <mergeCell ref="R67:V68"/>
    <mergeCell ref="Y67:AI68"/>
    <mergeCell ref="AK68:AO69"/>
    <mergeCell ref="AQ68:AU69"/>
    <mergeCell ref="X69:AC70"/>
    <mergeCell ref="AK70:AO71"/>
    <mergeCell ref="AQ70:AU71"/>
    <mergeCell ref="J84:N85"/>
    <mergeCell ref="R84:V85"/>
    <mergeCell ref="Y84:AG85"/>
    <mergeCell ref="R86:V87"/>
    <mergeCell ref="Y86:AG87"/>
    <mergeCell ref="R88:V89"/>
    <mergeCell ref="Y88:AI89"/>
    <mergeCell ref="R75:V76"/>
    <mergeCell ref="Y75:AI76"/>
    <mergeCell ref="R78:V79"/>
    <mergeCell ref="Y78:AI79"/>
    <mergeCell ref="Y80:AD81"/>
    <mergeCell ref="R82:V83"/>
    <mergeCell ref="Y82:AD83"/>
    <mergeCell ref="AK95:AO97"/>
    <mergeCell ref="J96:N97"/>
    <mergeCell ref="R97:V98"/>
    <mergeCell ref="Y97:AI98"/>
    <mergeCell ref="R99:V100"/>
    <mergeCell ref="Y99:AI100"/>
    <mergeCell ref="R91:V92"/>
    <mergeCell ref="Y91:AI92"/>
    <mergeCell ref="R93:V94"/>
    <mergeCell ref="Y93:AI94"/>
    <mergeCell ref="R95:V96"/>
    <mergeCell ref="Y95:AI96"/>
    <mergeCell ref="R107:V108"/>
    <mergeCell ref="Y107:AI108"/>
    <mergeCell ref="D108:H109"/>
    <mergeCell ref="J108:N109"/>
    <mergeCell ref="R109:V110"/>
    <mergeCell ref="Y109:AI110"/>
    <mergeCell ref="R101:V102"/>
    <mergeCell ref="Y101:AI102"/>
    <mergeCell ref="J104:N105"/>
    <mergeCell ref="R104:V105"/>
    <mergeCell ref="Y104:AI105"/>
    <mergeCell ref="C105:F105"/>
    <mergeCell ref="R116:V117"/>
    <mergeCell ref="Y116:AI117"/>
    <mergeCell ref="R118:V119"/>
    <mergeCell ref="Y118:AI119"/>
    <mergeCell ref="R121:V122"/>
    <mergeCell ref="Y121:AB122"/>
    <mergeCell ref="R112:V113"/>
    <mergeCell ref="Y112:AI113"/>
    <mergeCell ref="D114:H115"/>
    <mergeCell ref="J114:M115"/>
    <mergeCell ref="R114:V115"/>
    <mergeCell ref="Y114:AI115"/>
    <mergeCell ref="AK127:AO128"/>
    <mergeCell ref="R129:V130"/>
    <mergeCell ref="Y129:AI130"/>
    <mergeCell ref="AK129:AO130"/>
    <mergeCell ref="R131:V132"/>
    <mergeCell ref="Y131:AI132"/>
    <mergeCell ref="AK132:AO133"/>
    <mergeCell ref="L123:O124"/>
    <mergeCell ref="R123:V124"/>
    <mergeCell ref="Y123:AG124"/>
    <mergeCell ref="R125:V126"/>
    <mergeCell ref="Y125:AG126"/>
    <mergeCell ref="AK125:AO126"/>
    <mergeCell ref="AQ132:AU133"/>
    <mergeCell ref="B133:F134"/>
    <mergeCell ref="J133:N134"/>
    <mergeCell ref="R133:V134"/>
    <mergeCell ref="Y133:AE134"/>
    <mergeCell ref="AK134:AO135"/>
    <mergeCell ref="AQ134:AU135"/>
    <mergeCell ref="R135:V136"/>
    <mergeCell ref="Y135:AG136"/>
    <mergeCell ref="AQ136:AU137"/>
    <mergeCell ref="J141:N142"/>
    <mergeCell ref="AQ142:AU143"/>
    <mergeCell ref="B144:F145"/>
    <mergeCell ref="J144:N145"/>
    <mergeCell ref="Y144:AI145"/>
    <mergeCell ref="AQ144:AU145"/>
    <mergeCell ref="R137:V138"/>
    <mergeCell ref="Y137:AI138"/>
    <mergeCell ref="AQ138:AU139"/>
    <mergeCell ref="R139:V140"/>
    <mergeCell ref="Y139:AI140"/>
    <mergeCell ref="AQ140:AU141"/>
    <mergeCell ref="B152:F153"/>
    <mergeCell ref="J152:N153"/>
    <mergeCell ref="Y152:AI153"/>
    <mergeCell ref="B155:F156"/>
    <mergeCell ref="A157:AK157"/>
    <mergeCell ref="X158:AI158"/>
    <mergeCell ref="AQ146:AU147"/>
    <mergeCell ref="B147:F148"/>
    <mergeCell ref="J147:N148"/>
    <mergeCell ref="Y147:AI148"/>
    <mergeCell ref="AQ148:AU149"/>
    <mergeCell ref="B149:F150"/>
    <mergeCell ref="AQ150:AU151"/>
  </mergeCells>
  <phoneticPr fontId="3"/>
  <pageMargins left="0.78740157480314965" right="0.78740157480314965" top="0.78740157480314965" bottom="0.78740157480314965" header="0.51181102362204722" footer="0.51181102362204722"/>
  <pageSetup paperSize="9" scale="72"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D55"/>
  <sheetViews>
    <sheetView zoomScaleNormal="100" workbookViewId="0">
      <selection activeCell="M14" sqref="M14"/>
    </sheetView>
  </sheetViews>
  <sheetFormatPr defaultRowHeight="13.2"/>
  <cols>
    <col min="1" max="8" width="8.88671875" style="1"/>
    <col min="9" max="9" width="15.109375" style="1" customWidth="1"/>
    <col min="10" max="264" width="8.88671875" style="1"/>
    <col min="265" max="265" width="15.109375" style="1" customWidth="1"/>
    <col min="266" max="520" width="8.88671875" style="1"/>
    <col min="521" max="521" width="15.109375" style="1" customWidth="1"/>
    <col min="522" max="776" width="8.88671875" style="1"/>
    <col min="777" max="777" width="15.109375" style="1" customWidth="1"/>
    <col min="778" max="1032" width="8.88671875" style="1"/>
    <col min="1033" max="1033" width="15.109375" style="1" customWidth="1"/>
    <col min="1034" max="1288" width="8.88671875" style="1"/>
    <col min="1289" max="1289" width="15.109375" style="1" customWidth="1"/>
    <col min="1290" max="1544" width="8.88671875" style="1"/>
    <col min="1545" max="1545" width="15.109375" style="1" customWidth="1"/>
    <col min="1546" max="1800" width="8.88671875" style="1"/>
    <col min="1801" max="1801" width="15.109375" style="1" customWidth="1"/>
    <col min="1802" max="2056" width="8.88671875" style="1"/>
    <col min="2057" max="2057" width="15.109375" style="1" customWidth="1"/>
    <col min="2058" max="2312" width="8.88671875" style="1"/>
    <col min="2313" max="2313" width="15.109375" style="1" customWidth="1"/>
    <col min="2314" max="2568" width="8.88671875" style="1"/>
    <col min="2569" max="2569" width="15.109375" style="1" customWidth="1"/>
    <col min="2570" max="2824" width="8.88671875" style="1"/>
    <col min="2825" max="2825" width="15.109375" style="1" customWidth="1"/>
    <col min="2826" max="3080" width="8.88671875" style="1"/>
    <col min="3081" max="3081" width="15.109375" style="1" customWidth="1"/>
    <col min="3082" max="3336" width="8.88671875" style="1"/>
    <col min="3337" max="3337" width="15.109375" style="1" customWidth="1"/>
    <col min="3338" max="3592" width="8.88671875" style="1"/>
    <col min="3593" max="3593" width="15.109375" style="1" customWidth="1"/>
    <col min="3594" max="3848" width="8.88671875" style="1"/>
    <col min="3849" max="3849" width="15.109375" style="1" customWidth="1"/>
    <col min="3850" max="4104" width="8.88671875" style="1"/>
    <col min="4105" max="4105" width="15.109375" style="1" customWidth="1"/>
    <col min="4106" max="4360" width="8.88671875" style="1"/>
    <col min="4361" max="4361" width="15.109375" style="1" customWidth="1"/>
    <col min="4362" max="4616" width="8.88671875" style="1"/>
    <col min="4617" max="4617" width="15.109375" style="1" customWidth="1"/>
    <col min="4618" max="4872" width="8.88671875" style="1"/>
    <col min="4873" max="4873" width="15.109375" style="1" customWidth="1"/>
    <col min="4874" max="5128" width="8.88671875" style="1"/>
    <col min="5129" max="5129" width="15.109375" style="1" customWidth="1"/>
    <col min="5130" max="5384" width="8.88671875" style="1"/>
    <col min="5385" max="5385" width="15.109375" style="1" customWidth="1"/>
    <col min="5386" max="5640" width="8.88671875" style="1"/>
    <col min="5641" max="5641" width="15.109375" style="1" customWidth="1"/>
    <col min="5642" max="5896" width="8.88671875" style="1"/>
    <col min="5897" max="5897" width="15.109375" style="1" customWidth="1"/>
    <col min="5898" max="6152" width="8.88671875" style="1"/>
    <col min="6153" max="6153" width="15.109375" style="1" customWidth="1"/>
    <col min="6154" max="6408" width="8.88671875" style="1"/>
    <col min="6409" max="6409" width="15.109375" style="1" customWidth="1"/>
    <col min="6410" max="6664" width="8.88671875" style="1"/>
    <col min="6665" max="6665" width="15.109375" style="1" customWidth="1"/>
    <col min="6666" max="6920" width="8.88671875" style="1"/>
    <col min="6921" max="6921" width="15.109375" style="1" customWidth="1"/>
    <col min="6922" max="7176" width="8.88671875" style="1"/>
    <col min="7177" max="7177" width="15.109375" style="1" customWidth="1"/>
    <col min="7178" max="7432" width="8.88671875" style="1"/>
    <col min="7433" max="7433" width="15.109375" style="1" customWidth="1"/>
    <col min="7434" max="7688" width="8.88671875" style="1"/>
    <col min="7689" max="7689" width="15.109375" style="1" customWidth="1"/>
    <col min="7690" max="7944" width="8.88671875" style="1"/>
    <col min="7945" max="7945" width="15.109375" style="1" customWidth="1"/>
    <col min="7946" max="8200" width="8.88671875" style="1"/>
    <col min="8201" max="8201" width="15.109375" style="1" customWidth="1"/>
    <col min="8202" max="8456" width="8.88671875" style="1"/>
    <col min="8457" max="8457" width="15.109375" style="1" customWidth="1"/>
    <col min="8458" max="8712" width="8.88671875" style="1"/>
    <col min="8713" max="8713" width="15.109375" style="1" customWidth="1"/>
    <col min="8714" max="8968" width="8.88671875" style="1"/>
    <col min="8969" max="8969" width="15.109375" style="1" customWidth="1"/>
    <col min="8970" max="9224" width="8.88671875" style="1"/>
    <col min="9225" max="9225" width="15.109375" style="1" customWidth="1"/>
    <col min="9226" max="9480" width="8.88671875" style="1"/>
    <col min="9481" max="9481" width="15.109375" style="1" customWidth="1"/>
    <col min="9482" max="9736" width="8.88671875" style="1"/>
    <col min="9737" max="9737" width="15.109375" style="1" customWidth="1"/>
    <col min="9738" max="9992" width="8.88671875" style="1"/>
    <col min="9993" max="9993" width="15.109375" style="1" customWidth="1"/>
    <col min="9994" max="10248" width="8.88671875" style="1"/>
    <col min="10249" max="10249" width="15.109375" style="1" customWidth="1"/>
    <col min="10250" max="10504" width="8.88671875" style="1"/>
    <col min="10505" max="10505" width="15.109375" style="1" customWidth="1"/>
    <col min="10506" max="10760" width="8.88671875" style="1"/>
    <col min="10761" max="10761" width="15.109375" style="1" customWidth="1"/>
    <col min="10762" max="11016" width="8.88671875" style="1"/>
    <col min="11017" max="11017" width="15.109375" style="1" customWidth="1"/>
    <col min="11018" max="11272" width="8.88671875" style="1"/>
    <col min="11273" max="11273" width="15.109375" style="1" customWidth="1"/>
    <col min="11274" max="11528" width="8.88671875" style="1"/>
    <col min="11529" max="11529" width="15.109375" style="1" customWidth="1"/>
    <col min="11530" max="11784" width="8.88671875" style="1"/>
    <col min="11785" max="11785" width="15.109375" style="1" customWidth="1"/>
    <col min="11786" max="12040" width="8.88671875" style="1"/>
    <col min="12041" max="12041" width="15.109375" style="1" customWidth="1"/>
    <col min="12042" max="12296" width="8.88671875" style="1"/>
    <col min="12297" max="12297" width="15.109375" style="1" customWidth="1"/>
    <col min="12298" max="12552" width="8.88671875" style="1"/>
    <col min="12553" max="12553" width="15.109375" style="1" customWidth="1"/>
    <col min="12554" max="12808" width="8.88671875" style="1"/>
    <col min="12809" max="12809" width="15.109375" style="1" customWidth="1"/>
    <col min="12810" max="13064" width="8.88671875" style="1"/>
    <col min="13065" max="13065" width="15.109375" style="1" customWidth="1"/>
    <col min="13066" max="13320" width="8.88671875" style="1"/>
    <col min="13321" max="13321" width="15.109375" style="1" customWidth="1"/>
    <col min="13322" max="13576" width="8.88671875" style="1"/>
    <col min="13577" max="13577" width="15.109375" style="1" customWidth="1"/>
    <col min="13578" max="13832" width="8.88671875" style="1"/>
    <col min="13833" max="13833" width="15.109375" style="1" customWidth="1"/>
    <col min="13834" max="14088" width="8.88671875" style="1"/>
    <col min="14089" max="14089" width="15.109375" style="1" customWidth="1"/>
    <col min="14090" max="14344" width="8.88671875" style="1"/>
    <col min="14345" max="14345" width="15.109375" style="1" customWidth="1"/>
    <col min="14346" max="14600" width="8.88671875" style="1"/>
    <col min="14601" max="14601" width="15.109375" style="1" customWidth="1"/>
    <col min="14602" max="14856" width="8.88671875" style="1"/>
    <col min="14857" max="14857" width="15.109375" style="1" customWidth="1"/>
    <col min="14858" max="15112" width="8.88671875" style="1"/>
    <col min="15113" max="15113" width="15.109375" style="1" customWidth="1"/>
    <col min="15114" max="15368" width="8.88671875" style="1"/>
    <col min="15369" max="15369" width="15.109375" style="1" customWidth="1"/>
    <col min="15370" max="15624" width="8.88671875" style="1"/>
    <col min="15625" max="15625" width="15.109375" style="1" customWidth="1"/>
    <col min="15626" max="15880" width="8.88671875" style="1"/>
    <col min="15881" max="15881" width="15.109375" style="1" customWidth="1"/>
    <col min="15882" max="16136" width="8.88671875" style="1"/>
    <col min="16137" max="16137" width="15.109375" style="1" customWidth="1"/>
    <col min="16138" max="16384" width="8.88671875" style="1"/>
  </cols>
  <sheetData>
    <row r="44" spans="1:3">
      <c r="B44" s="1" t="s">
        <v>589</v>
      </c>
      <c r="C44" s="1" t="s">
        <v>590</v>
      </c>
    </row>
    <row r="45" spans="1:3">
      <c r="A45" s="1" t="s">
        <v>591</v>
      </c>
      <c r="B45" s="1">
        <v>3087</v>
      </c>
      <c r="C45" s="1">
        <v>3100</v>
      </c>
    </row>
    <row r="46" spans="1:3">
      <c r="A46" s="1" t="s">
        <v>592</v>
      </c>
      <c r="B46" s="1">
        <v>3175</v>
      </c>
      <c r="C46" s="1">
        <v>3225</v>
      </c>
    </row>
    <row r="47" spans="1:3">
      <c r="A47" s="1" t="s">
        <v>593</v>
      </c>
      <c r="B47" s="1">
        <v>3180</v>
      </c>
      <c r="C47" s="1">
        <v>3201</v>
      </c>
    </row>
    <row r="48" spans="1:3">
      <c r="A48" s="1" t="s">
        <v>594</v>
      </c>
      <c r="B48" s="1">
        <v>3053</v>
      </c>
      <c r="C48" s="1">
        <v>3133</v>
      </c>
    </row>
    <row r="49" spans="1:4">
      <c r="A49" s="1" t="s">
        <v>595</v>
      </c>
      <c r="B49" s="1">
        <v>3125</v>
      </c>
      <c r="C49" s="1">
        <v>3281</v>
      </c>
      <c r="D49" s="377"/>
    </row>
    <row r="50" spans="1:4">
      <c r="A50" s="1" t="s">
        <v>596</v>
      </c>
      <c r="B50" s="1">
        <v>3154</v>
      </c>
      <c r="C50" s="1">
        <v>3302</v>
      </c>
    </row>
    <row r="51" spans="1:4">
      <c r="A51" s="1" t="s">
        <v>282</v>
      </c>
      <c r="B51" s="1">
        <v>3284</v>
      </c>
      <c r="C51" s="1">
        <v>3462</v>
      </c>
    </row>
    <row r="52" spans="1:4">
      <c r="A52" s="1" t="s">
        <v>283</v>
      </c>
      <c r="B52" s="1">
        <v>3576</v>
      </c>
      <c r="C52" s="1">
        <v>3781</v>
      </c>
    </row>
    <row r="53" spans="1:4">
      <c r="A53" s="1" t="s">
        <v>284</v>
      </c>
      <c r="B53" s="1">
        <v>3620</v>
      </c>
      <c r="C53" s="1">
        <v>3906</v>
      </c>
    </row>
    <row r="54" spans="1:4">
      <c r="A54" s="1" t="s">
        <v>285</v>
      </c>
      <c r="B54" s="1">
        <v>3681</v>
      </c>
      <c r="C54" s="1">
        <v>3952</v>
      </c>
    </row>
    <row r="55" spans="1:4">
      <c r="A55" s="1" t="s">
        <v>286</v>
      </c>
      <c r="B55" s="1">
        <v>3772</v>
      </c>
      <c r="C55" s="1">
        <v>4164</v>
      </c>
    </row>
  </sheetData>
  <phoneticPr fontId="3"/>
  <pageMargins left="0.75" right="0.7" top="2.76" bottom="1" header="1.97" footer="0.51200000000000001"/>
  <pageSetup paperSize="9" scale="95" orientation="portrait" r:id="rId1"/>
  <headerFooter alignWithMargins="0">
    <oddHeader>&amp;C&amp;"ＭＳ Ｐ明朝,標準"&amp;20〔　1　7　〕　　&amp;24消　防　・　警　察</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H50"/>
  <sheetViews>
    <sheetView zoomScaleNormal="100" workbookViewId="0">
      <selection activeCell="C31" sqref="C31"/>
    </sheetView>
  </sheetViews>
  <sheetFormatPr defaultRowHeight="13.2"/>
  <cols>
    <col min="1" max="1" width="8.88671875" style="1"/>
    <col min="2" max="2" width="17.88671875" style="1" customWidth="1"/>
    <col min="3" max="3" width="48.33203125" style="1" customWidth="1"/>
    <col min="4" max="4" width="12.44140625" style="1" customWidth="1"/>
    <col min="5" max="257" width="8.88671875" style="1"/>
    <col min="258" max="258" width="17.88671875" style="1" customWidth="1"/>
    <col min="259" max="259" width="48.33203125" style="1" customWidth="1"/>
    <col min="260" max="260" width="12.44140625" style="1" customWidth="1"/>
    <col min="261" max="513" width="8.88671875" style="1"/>
    <col min="514" max="514" width="17.88671875" style="1" customWidth="1"/>
    <col min="515" max="515" width="48.33203125" style="1" customWidth="1"/>
    <col min="516" max="516" width="12.44140625" style="1" customWidth="1"/>
    <col min="517" max="769" width="8.88671875" style="1"/>
    <col min="770" max="770" width="17.88671875" style="1" customWidth="1"/>
    <col min="771" max="771" width="48.33203125" style="1" customWidth="1"/>
    <col min="772" max="772" width="12.44140625" style="1" customWidth="1"/>
    <col min="773" max="1025" width="8.88671875" style="1"/>
    <col min="1026" max="1026" width="17.88671875" style="1" customWidth="1"/>
    <col min="1027" max="1027" width="48.33203125" style="1" customWidth="1"/>
    <col min="1028" max="1028" width="12.44140625" style="1" customWidth="1"/>
    <col min="1029" max="1281" width="8.88671875" style="1"/>
    <col min="1282" max="1282" width="17.88671875" style="1" customWidth="1"/>
    <col min="1283" max="1283" width="48.33203125" style="1" customWidth="1"/>
    <col min="1284" max="1284" width="12.44140625" style="1" customWidth="1"/>
    <col min="1285" max="1537" width="8.88671875" style="1"/>
    <col min="1538" max="1538" width="17.88671875" style="1" customWidth="1"/>
    <col min="1539" max="1539" width="48.33203125" style="1" customWidth="1"/>
    <col min="1540" max="1540" width="12.44140625" style="1" customWidth="1"/>
    <col min="1541" max="1793" width="8.88671875" style="1"/>
    <col min="1794" max="1794" width="17.88671875" style="1" customWidth="1"/>
    <col min="1795" max="1795" width="48.33203125" style="1" customWidth="1"/>
    <col min="1796" max="1796" width="12.44140625" style="1" customWidth="1"/>
    <col min="1797" max="2049" width="8.88671875" style="1"/>
    <col min="2050" max="2050" width="17.88671875" style="1" customWidth="1"/>
    <col min="2051" max="2051" width="48.33203125" style="1" customWidth="1"/>
    <col min="2052" max="2052" width="12.44140625" style="1" customWidth="1"/>
    <col min="2053" max="2305" width="8.88671875" style="1"/>
    <col min="2306" max="2306" width="17.88671875" style="1" customWidth="1"/>
    <col min="2307" max="2307" width="48.33203125" style="1" customWidth="1"/>
    <col min="2308" max="2308" width="12.44140625" style="1" customWidth="1"/>
    <col min="2309" max="2561" width="8.88671875" style="1"/>
    <col min="2562" max="2562" width="17.88671875" style="1" customWidth="1"/>
    <col min="2563" max="2563" width="48.33203125" style="1" customWidth="1"/>
    <col min="2564" max="2564" width="12.44140625" style="1" customWidth="1"/>
    <col min="2565" max="2817" width="8.88671875" style="1"/>
    <col min="2818" max="2818" width="17.88671875" style="1" customWidth="1"/>
    <col min="2819" max="2819" width="48.33203125" style="1" customWidth="1"/>
    <col min="2820" max="2820" width="12.44140625" style="1" customWidth="1"/>
    <col min="2821" max="3073" width="8.88671875" style="1"/>
    <col min="3074" max="3074" width="17.88671875" style="1" customWidth="1"/>
    <col min="3075" max="3075" width="48.33203125" style="1" customWidth="1"/>
    <col min="3076" max="3076" width="12.44140625" style="1" customWidth="1"/>
    <col min="3077" max="3329" width="8.88671875" style="1"/>
    <col min="3330" max="3330" width="17.88671875" style="1" customWidth="1"/>
    <col min="3331" max="3331" width="48.33203125" style="1" customWidth="1"/>
    <col min="3332" max="3332" width="12.44140625" style="1" customWidth="1"/>
    <col min="3333" max="3585" width="8.88671875" style="1"/>
    <col min="3586" max="3586" width="17.88671875" style="1" customWidth="1"/>
    <col min="3587" max="3587" width="48.33203125" style="1" customWidth="1"/>
    <col min="3588" max="3588" width="12.44140625" style="1" customWidth="1"/>
    <col min="3589" max="3841" width="8.88671875" style="1"/>
    <col min="3842" max="3842" width="17.88671875" style="1" customWidth="1"/>
    <col min="3843" max="3843" width="48.33203125" style="1" customWidth="1"/>
    <col min="3844" max="3844" width="12.44140625" style="1" customWidth="1"/>
    <col min="3845" max="4097" width="8.88671875" style="1"/>
    <col min="4098" max="4098" width="17.88671875" style="1" customWidth="1"/>
    <col min="4099" max="4099" width="48.33203125" style="1" customWidth="1"/>
    <col min="4100" max="4100" width="12.44140625" style="1" customWidth="1"/>
    <col min="4101" max="4353" width="8.88671875" style="1"/>
    <col min="4354" max="4354" width="17.88671875" style="1" customWidth="1"/>
    <col min="4355" max="4355" width="48.33203125" style="1" customWidth="1"/>
    <col min="4356" max="4356" width="12.44140625" style="1" customWidth="1"/>
    <col min="4357" max="4609" width="8.88671875" style="1"/>
    <col min="4610" max="4610" width="17.88671875" style="1" customWidth="1"/>
    <col min="4611" max="4611" width="48.33203125" style="1" customWidth="1"/>
    <col min="4612" max="4612" width="12.44140625" style="1" customWidth="1"/>
    <col min="4613" max="4865" width="8.88671875" style="1"/>
    <col min="4866" max="4866" width="17.88671875" style="1" customWidth="1"/>
    <col min="4867" max="4867" width="48.33203125" style="1" customWidth="1"/>
    <col min="4868" max="4868" width="12.44140625" style="1" customWidth="1"/>
    <col min="4869" max="5121" width="8.88671875" style="1"/>
    <col min="5122" max="5122" width="17.88671875" style="1" customWidth="1"/>
    <col min="5123" max="5123" width="48.33203125" style="1" customWidth="1"/>
    <col min="5124" max="5124" width="12.44140625" style="1" customWidth="1"/>
    <col min="5125" max="5377" width="8.88671875" style="1"/>
    <col min="5378" max="5378" width="17.88671875" style="1" customWidth="1"/>
    <col min="5379" max="5379" width="48.33203125" style="1" customWidth="1"/>
    <col min="5380" max="5380" width="12.44140625" style="1" customWidth="1"/>
    <col min="5381" max="5633" width="8.88671875" style="1"/>
    <col min="5634" max="5634" width="17.88671875" style="1" customWidth="1"/>
    <col min="5635" max="5635" width="48.33203125" style="1" customWidth="1"/>
    <col min="5636" max="5636" width="12.44140625" style="1" customWidth="1"/>
    <col min="5637" max="5889" width="8.88671875" style="1"/>
    <col min="5890" max="5890" width="17.88671875" style="1" customWidth="1"/>
    <col min="5891" max="5891" width="48.33203125" style="1" customWidth="1"/>
    <col min="5892" max="5892" width="12.44140625" style="1" customWidth="1"/>
    <col min="5893" max="6145" width="8.88671875" style="1"/>
    <col min="6146" max="6146" width="17.88671875" style="1" customWidth="1"/>
    <col min="6147" max="6147" width="48.33203125" style="1" customWidth="1"/>
    <col min="6148" max="6148" width="12.44140625" style="1" customWidth="1"/>
    <col min="6149" max="6401" width="8.88671875" style="1"/>
    <col min="6402" max="6402" width="17.88671875" style="1" customWidth="1"/>
    <col min="6403" max="6403" width="48.33203125" style="1" customWidth="1"/>
    <col min="6404" max="6404" width="12.44140625" style="1" customWidth="1"/>
    <col min="6405" max="6657" width="8.88671875" style="1"/>
    <col min="6658" max="6658" width="17.88671875" style="1" customWidth="1"/>
    <col min="6659" max="6659" width="48.33203125" style="1" customWidth="1"/>
    <col min="6660" max="6660" width="12.44140625" style="1" customWidth="1"/>
    <col min="6661" max="6913" width="8.88671875" style="1"/>
    <col min="6914" max="6914" width="17.88671875" style="1" customWidth="1"/>
    <col min="6915" max="6915" width="48.33203125" style="1" customWidth="1"/>
    <col min="6916" max="6916" width="12.44140625" style="1" customWidth="1"/>
    <col min="6917" max="7169" width="8.88671875" style="1"/>
    <col min="7170" max="7170" width="17.88671875" style="1" customWidth="1"/>
    <col min="7171" max="7171" width="48.33203125" style="1" customWidth="1"/>
    <col min="7172" max="7172" width="12.44140625" style="1" customWidth="1"/>
    <col min="7173" max="7425" width="8.88671875" style="1"/>
    <col min="7426" max="7426" width="17.88671875" style="1" customWidth="1"/>
    <col min="7427" max="7427" width="48.33203125" style="1" customWidth="1"/>
    <col min="7428" max="7428" width="12.44140625" style="1" customWidth="1"/>
    <col min="7429" max="7681" width="8.88671875" style="1"/>
    <col min="7682" max="7682" width="17.88671875" style="1" customWidth="1"/>
    <col min="7683" max="7683" width="48.33203125" style="1" customWidth="1"/>
    <col min="7684" max="7684" width="12.44140625" style="1" customWidth="1"/>
    <col min="7685" max="7937" width="8.88671875" style="1"/>
    <col min="7938" max="7938" width="17.88671875" style="1" customWidth="1"/>
    <col min="7939" max="7939" width="48.33203125" style="1" customWidth="1"/>
    <col min="7940" max="7940" width="12.44140625" style="1" customWidth="1"/>
    <col min="7941" max="8193" width="8.88671875" style="1"/>
    <col min="8194" max="8194" width="17.88671875" style="1" customWidth="1"/>
    <col min="8195" max="8195" width="48.33203125" style="1" customWidth="1"/>
    <col min="8196" max="8196" width="12.44140625" style="1" customWidth="1"/>
    <col min="8197" max="8449" width="8.88671875" style="1"/>
    <col min="8450" max="8450" width="17.88671875" style="1" customWidth="1"/>
    <col min="8451" max="8451" width="48.33203125" style="1" customWidth="1"/>
    <col min="8452" max="8452" width="12.44140625" style="1" customWidth="1"/>
    <col min="8453" max="8705" width="8.88671875" style="1"/>
    <col min="8706" max="8706" width="17.88671875" style="1" customWidth="1"/>
    <col min="8707" max="8707" width="48.33203125" style="1" customWidth="1"/>
    <col min="8708" max="8708" width="12.44140625" style="1" customWidth="1"/>
    <col min="8709" max="8961" width="8.88671875" style="1"/>
    <col min="8962" max="8962" width="17.88671875" style="1" customWidth="1"/>
    <col min="8963" max="8963" width="48.33203125" style="1" customWidth="1"/>
    <col min="8964" max="8964" width="12.44140625" style="1" customWidth="1"/>
    <col min="8965" max="9217" width="8.88671875" style="1"/>
    <col min="9218" max="9218" width="17.88671875" style="1" customWidth="1"/>
    <col min="9219" max="9219" width="48.33203125" style="1" customWidth="1"/>
    <col min="9220" max="9220" width="12.44140625" style="1" customWidth="1"/>
    <col min="9221" max="9473" width="8.88671875" style="1"/>
    <col min="9474" max="9474" width="17.88671875" style="1" customWidth="1"/>
    <col min="9475" max="9475" width="48.33203125" style="1" customWidth="1"/>
    <col min="9476" max="9476" width="12.44140625" style="1" customWidth="1"/>
    <col min="9477" max="9729" width="8.88671875" style="1"/>
    <col min="9730" max="9730" width="17.88671875" style="1" customWidth="1"/>
    <col min="9731" max="9731" width="48.33203125" style="1" customWidth="1"/>
    <col min="9732" max="9732" width="12.44140625" style="1" customWidth="1"/>
    <col min="9733" max="9985" width="8.88671875" style="1"/>
    <col min="9986" max="9986" width="17.88671875" style="1" customWidth="1"/>
    <col min="9987" max="9987" width="48.33203125" style="1" customWidth="1"/>
    <col min="9988" max="9988" width="12.44140625" style="1" customWidth="1"/>
    <col min="9989" max="10241" width="8.88671875" style="1"/>
    <col min="10242" max="10242" width="17.88671875" style="1" customWidth="1"/>
    <col min="10243" max="10243" width="48.33203125" style="1" customWidth="1"/>
    <col min="10244" max="10244" width="12.44140625" style="1" customWidth="1"/>
    <col min="10245" max="10497" width="8.88671875" style="1"/>
    <col min="10498" max="10498" width="17.88671875" style="1" customWidth="1"/>
    <col min="10499" max="10499" width="48.33203125" style="1" customWidth="1"/>
    <col min="10500" max="10500" width="12.44140625" style="1" customWidth="1"/>
    <col min="10501" max="10753" width="8.88671875" style="1"/>
    <col min="10754" max="10754" width="17.88671875" style="1" customWidth="1"/>
    <col min="10755" max="10755" width="48.33203125" style="1" customWidth="1"/>
    <col min="10756" max="10756" width="12.44140625" style="1" customWidth="1"/>
    <col min="10757" max="11009" width="8.88671875" style="1"/>
    <col min="11010" max="11010" width="17.88671875" style="1" customWidth="1"/>
    <col min="11011" max="11011" width="48.33203125" style="1" customWidth="1"/>
    <col min="11012" max="11012" width="12.44140625" style="1" customWidth="1"/>
    <col min="11013" max="11265" width="8.88671875" style="1"/>
    <col min="11266" max="11266" width="17.88671875" style="1" customWidth="1"/>
    <col min="11267" max="11267" width="48.33203125" style="1" customWidth="1"/>
    <col min="11268" max="11268" width="12.44140625" style="1" customWidth="1"/>
    <col min="11269" max="11521" width="8.88671875" style="1"/>
    <col min="11522" max="11522" width="17.88671875" style="1" customWidth="1"/>
    <col min="11523" max="11523" width="48.33203125" style="1" customWidth="1"/>
    <col min="11524" max="11524" width="12.44140625" style="1" customWidth="1"/>
    <col min="11525" max="11777" width="8.88671875" style="1"/>
    <col min="11778" max="11778" width="17.88671875" style="1" customWidth="1"/>
    <col min="11779" max="11779" width="48.33203125" style="1" customWidth="1"/>
    <col min="11780" max="11780" width="12.44140625" style="1" customWidth="1"/>
    <col min="11781" max="12033" width="8.88671875" style="1"/>
    <col min="12034" max="12034" width="17.88671875" style="1" customWidth="1"/>
    <col min="12035" max="12035" width="48.33203125" style="1" customWidth="1"/>
    <col min="12036" max="12036" width="12.44140625" style="1" customWidth="1"/>
    <col min="12037" max="12289" width="8.88671875" style="1"/>
    <col min="12290" max="12290" width="17.88671875" style="1" customWidth="1"/>
    <col min="12291" max="12291" width="48.33203125" style="1" customWidth="1"/>
    <col min="12292" max="12292" width="12.44140625" style="1" customWidth="1"/>
    <col min="12293" max="12545" width="8.88671875" style="1"/>
    <col min="12546" max="12546" width="17.88671875" style="1" customWidth="1"/>
    <col min="12547" max="12547" width="48.33203125" style="1" customWidth="1"/>
    <col min="12548" max="12548" width="12.44140625" style="1" customWidth="1"/>
    <col min="12549" max="12801" width="8.88671875" style="1"/>
    <col min="12802" max="12802" width="17.88671875" style="1" customWidth="1"/>
    <col min="12803" max="12803" width="48.33203125" style="1" customWidth="1"/>
    <col min="12804" max="12804" width="12.44140625" style="1" customWidth="1"/>
    <col min="12805" max="13057" width="8.88671875" style="1"/>
    <col min="13058" max="13058" width="17.88671875" style="1" customWidth="1"/>
    <col min="13059" max="13059" width="48.33203125" style="1" customWidth="1"/>
    <col min="13060" max="13060" width="12.44140625" style="1" customWidth="1"/>
    <col min="13061" max="13313" width="8.88671875" style="1"/>
    <col min="13314" max="13314" width="17.88671875" style="1" customWidth="1"/>
    <col min="13315" max="13315" width="48.33203125" style="1" customWidth="1"/>
    <col min="13316" max="13316" width="12.44140625" style="1" customWidth="1"/>
    <col min="13317" max="13569" width="8.88671875" style="1"/>
    <col min="13570" max="13570" width="17.88671875" style="1" customWidth="1"/>
    <col min="13571" max="13571" width="48.33203125" style="1" customWidth="1"/>
    <col min="13572" max="13572" width="12.44140625" style="1" customWidth="1"/>
    <col min="13573" max="13825" width="8.88671875" style="1"/>
    <col min="13826" max="13826" width="17.88671875" style="1" customWidth="1"/>
    <col min="13827" max="13827" width="48.33203125" style="1" customWidth="1"/>
    <col min="13828" max="13828" width="12.44140625" style="1" customWidth="1"/>
    <col min="13829" max="14081" width="8.88671875" style="1"/>
    <col min="14082" max="14082" width="17.88671875" style="1" customWidth="1"/>
    <col min="14083" max="14083" width="48.33203125" style="1" customWidth="1"/>
    <col min="14084" max="14084" width="12.44140625" style="1" customWidth="1"/>
    <col min="14085" max="14337" width="8.88671875" style="1"/>
    <col min="14338" max="14338" width="17.88671875" style="1" customWidth="1"/>
    <col min="14339" max="14339" width="48.33203125" style="1" customWidth="1"/>
    <col min="14340" max="14340" width="12.44140625" style="1" customWidth="1"/>
    <col min="14341" max="14593" width="8.88671875" style="1"/>
    <col min="14594" max="14594" width="17.88671875" style="1" customWidth="1"/>
    <col min="14595" max="14595" width="48.33203125" style="1" customWidth="1"/>
    <col min="14596" max="14596" width="12.44140625" style="1" customWidth="1"/>
    <col min="14597" max="14849" width="8.88671875" style="1"/>
    <col min="14850" max="14850" width="17.88671875" style="1" customWidth="1"/>
    <col min="14851" max="14851" width="48.33203125" style="1" customWidth="1"/>
    <col min="14852" max="14852" width="12.44140625" style="1" customWidth="1"/>
    <col min="14853" max="15105" width="8.88671875" style="1"/>
    <col min="15106" max="15106" width="17.88671875" style="1" customWidth="1"/>
    <col min="15107" max="15107" width="48.33203125" style="1" customWidth="1"/>
    <col min="15108" max="15108" width="12.44140625" style="1" customWidth="1"/>
    <col min="15109" max="15361" width="8.88671875" style="1"/>
    <col min="15362" max="15362" width="17.88671875" style="1" customWidth="1"/>
    <col min="15363" max="15363" width="48.33203125" style="1" customWidth="1"/>
    <col min="15364" max="15364" width="12.44140625" style="1" customWidth="1"/>
    <col min="15365" max="15617" width="8.88671875" style="1"/>
    <col min="15618" max="15618" width="17.88671875" style="1" customWidth="1"/>
    <col min="15619" max="15619" width="48.33203125" style="1" customWidth="1"/>
    <col min="15620" max="15620" width="12.44140625" style="1" customWidth="1"/>
    <col min="15621" max="15873" width="8.88671875" style="1"/>
    <col min="15874" max="15874" width="17.88671875" style="1" customWidth="1"/>
    <col min="15875" max="15875" width="48.33203125" style="1" customWidth="1"/>
    <col min="15876" max="15876" width="12.44140625" style="1" customWidth="1"/>
    <col min="15877" max="16129" width="8.88671875" style="1"/>
    <col min="16130" max="16130" width="17.88671875" style="1" customWidth="1"/>
    <col min="16131" max="16131" width="48.33203125" style="1" customWidth="1"/>
    <col min="16132" max="16132" width="12.44140625" style="1" customWidth="1"/>
    <col min="16133" max="16384" width="8.88671875" style="1"/>
  </cols>
  <sheetData>
    <row r="27" spans="1:5">
      <c r="A27" s="380" t="s">
        <v>19</v>
      </c>
      <c r="B27" s="380"/>
      <c r="C27" s="380"/>
      <c r="D27" s="380"/>
      <c r="E27" s="380"/>
    </row>
    <row r="34" spans="1:8">
      <c r="B34" s="20"/>
      <c r="C34" s="20"/>
    </row>
    <row r="35" spans="1:8">
      <c r="A35" s="1" t="s">
        <v>20</v>
      </c>
      <c r="B35" s="21">
        <v>7903</v>
      </c>
      <c r="C35" s="22">
        <f t="shared" ref="C35:C49" si="0">B35/$B$50*100</f>
        <v>16.108189637601402</v>
      </c>
      <c r="D35" s="1" t="s">
        <v>21</v>
      </c>
      <c r="F35" s="23">
        <v>256.16000000000003</v>
      </c>
      <c r="H35" s="24">
        <f>F35/F41*100</f>
        <v>52.211487505605156</v>
      </c>
    </row>
    <row r="36" spans="1:8">
      <c r="A36" s="1" t="s">
        <v>22</v>
      </c>
      <c r="B36" s="21">
        <v>6994</v>
      </c>
      <c r="C36" s="22">
        <f t="shared" si="0"/>
        <v>14.255431902490725</v>
      </c>
      <c r="D36" s="1" t="s">
        <v>23</v>
      </c>
      <c r="F36" s="1">
        <v>41.25</v>
      </c>
      <c r="H36" s="24">
        <f>F36/F41*100</f>
        <v>8.4077289959642911</v>
      </c>
    </row>
    <row r="37" spans="1:8">
      <c r="A37" s="1" t="s">
        <v>24</v>
      </c>
      <c r="B37" s="21">
        <v>5015</v>
      </c>
      <c r="C37" s="22">
        <f t="shared" si="0"/>
        <v>10.221760221760222</v>
      </c>
      <c r="D37" s="1" t="s">
        <v>25</v>
      </c>
      <c r="F37" s="1">
        <v>26.16</v>
      </c>
      <c r="H37" s="24">
        <f>F37/F41*100</f>
        <v>5.3320288614406266</v>
      </c>
    </row>
    <row r="38" spans="1:8">
      <c r="A38" s="1" t="s">
        <v>26</v>
      </c>
      <c r="B38" s="21">
        <v>4669</v>
      </c>
      <c r="C38" s="22">
        <f t="shared" si="0"/>
        <v>9.5165301047653994</v>
      </c>
      <c r="D38" s="1" t="s">
        <v>27</v>
      </c>
      <c r="F38" s="25">
        <v>26.11</v>
      </c>
      <c r="H38" s="24">
        <f>F38/F41%</f>
        <v>5.3218376747788509</v>
      </c>
    </row>
    <row r="39" spans="1:8">
      <c r="A39" s="1" t="s">
        <v>28</v>
      </c>
      <c r="B39" s="21">
        <v>3774</v>
      </c>
      <c r="C39" s="22">
        <f t="shared" si="0"/>
        <v>7.6923076923076925</v>
      </c>
      <c r="D39" s="1" t="s">
        <v>29</v>
      </c>
      <c r="F39" s="1">
        <v>0.37</v>
      </c>
      <c r="H39" s="24">
        <f>F39/F41*100</f>
        <v>7.5414781297134248E-2</v>
      </c>
    </row>
    <row r="40" spans="1:8">
      <c r="A40" s="1" t="s">
        <v>30</v>
      </c>
      <c r="B40" s="21">
        <v>3002</v>
      </c>
      <c r="C40" s="22">
        <f t="shared" si="0"/>
        <v>6.1187884717296486</v>
      </c>
      <c r="D40" s="26" t="s">
        <v>31</v>
      </c>
      <c r="F40" s="1">
        <v>140.57</v>
      </c>
      <c r="H40" s="24">
        <f>F40/F41*100</f>
        <v>28.651502180913944</v>
      </c>
    </row>
    <row r="41" spans="1:8">
      <c r="A41" s="1" t="s">
        <v>32</v>
      </c>
      <c r="B41" s="21">
        <v>2924</v>
      </c>
      <c r="C41" s="22">
        <f t="shared" si="0"/>
        <v>5.9598059598059594</v>
      </c>
      <c r="D41" s="1" t="s">
        <v>33</v>
      </c>
      <c r="F41" s="27">
        <v>490.62</v>
      </c>
      <c r="H41" s="24">
        <f>SUM(H35:H40)</f>
        <v>100</v>
      </c>
    </row>
    <row r="42" spans="1:8">
      <c r="A42" s="1" t="s">
        <v>34</v>
      </c>
      <c r="B42" s="21">
        <v>2853</v>
      </c>
      <c r="C42" s="22">
        <f t="shared" si="0"/>
        <v>5.8150911092087556</v>
      </c>
    </row>
    <row r="43" spans="1:8">
      <c r="A43" s="1" t="s">
        <v>35</v>
      </c>
      <c r="B43" s="21">
        <v>2659</v>
      </c>
      <c r="C43" s="22">
        <f t="shared" si="0"/>
        <v>5.4196730667318898</v>
      </c>
    </row>
    <row r="44" spans="1:8">
      <c r="A44" s="1" t="s">
        <v>36</v>
      </c>
      <c r="B44" s="21">
        <v>2612</v>
      </c>
      <c r="C44" s="22">
        <f t="shared" si="0"/>
        <v>5.3238759121112063</v>
      </c>
    </row>
    <row r="45" spans="1:8">
      <c r="A45" s="1" t="s">
        <v>37</v>
      </c>
      <c r="B45" s="21">
        <v>1949</v>
      </c>
      <c r="C45" s="22">
        <f t="shared" si="0"/>
        <v>3.9725245607598545</v>
      </c>
    </row>
    <row r="46" spans="1:8">
      <c r="A46" s="1" t="s">
        <v>38</v>
      </c>
      <c r="B46" s="21">
        <v>1806</v>
      </c>
      <c r="C46" s="22">
        <f t="shared" si="0"/>
        <v>3.6810566222330929</v>
      </c>
    </row>
    <row r="47" spans="1:8">
      <c r="A47" s="1" t="s">
        <v>39</v>
      </c>
      <c r="B47" s="21">
        <v>1628</v>
      </c>
      <c r="C47" s="22">
        <f t="shared" si="0"/>
        <v>3.3182503770739067</v>
      </c>
    </row>
    <row r="48" spans="1:8">
      <c r="A48" s="1" t="s">
        <v>40</v>
      </c>
      <c r="B48" s="21">
        <v>965</v>
      </c>
      <c r="C48" s="22">
        <f t="shared" si="0"/>
        <v>1.9668990257225551</v>
      </c>
    </row>
    <row r="49" spans="1:3">
      <c r="A49" s="1" t="s">
        <v>41</v>
      </c>
      <c r="B49" s="21">
        <v>309</v>
      </c>
      <c r="C49" s="22">
        <f t="shared" si="0"/>
        <v>0.62981533569768866</v>
      </c>
    </row>
    <row r="50" spans="1:3">
      <c r="A50" s="1" t="s">
        <v>33</v>
      </c>
      <c r="B50" s="28">
        <f>SUM(B35:B49)</f>
        <v>49062</v>
      </c>
      <c r="C50" s="29">
        <v>99.999999999999986</v>
      </c>
    </row>
  </sheetData>
  <mergeCells count="1">
    <mergeCell ref="A27:E27"/>
  </mergeCells>
  <phoneticPr fontId="3"/>
  <pageMargins left="0.25" right="0.25" top="0.75" bottom="0.75" header="0.3" footer="0.3"/>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I12" sqref="I12"/>
    </sheetView>
  </sheetViews>
  <sheetFormatPr defaultColWidth="9" defaultRowHeight="12"/>
  <cols>
    <col min="1" max="1" width="17.77734375" style="30" customWidth="1"/>
    <col min="2" max="3" width="13.109375" style="30" customWidth="1"/>
    <col min="4" max="4" width="14.109375" style="30" customWidth="1"/>
    <col min="5" max="5" width="7.21875" style="30" customWidth="1"/>
    <col min="6" max="6" width="21.6640625" style="30" customWidth="1"/>
    <col min="7" max="256" width="9" style="30"/>
    <col min="257" max="257" width="17.77734375" style="30" customWidth="1"/>
    <col min="258" max="259" width="13.109375" style="30" customWidth="1"/>
    <col min="260" max="260" width="14.109375" style="30" customWidth="1"/>
    <col min="261" max="261" width="7.21875" style="30" customWidth="1"/>
    <col min="262" max="262" width="21.6640625" style="30" customWidth="1"/>
    <col min="263" max="512" width="9" style="30"/>
    <col min="513" max="513" width="17.77734375" style="30" customWidth="1"/>
    <col min="514" max="515" width="13.109375" style="30" customWidth="1"/>
    <col min="516" max="516" width="14.109375" style="30" customWidth="1"/>
    <col min="517" max="517" width="7.21875" style="30" customWidth="1"/>
    <col min="518" max="518" width="21.6640625" style="30" customWidth="1"/>
    <col min="519" max="768" width="9" style="30"/>
    <col min="769" max="769" width="17.77734375" style="30" customWidth="1"/>
    <col min="770" max="771" width="13.109375" style="30" customWidth="1"/>
    <col min="772" max="772" width="14.109375" style="30" customWidth="1"/>
    <col min="773" max="773" width="7.21875" style="30" customWidth="1"/>
    <col min="774" max="774" width="21.6640625" style="30" customWidth="1"/>
    <col min="775" max="1024" width="9" style="30"/>
    <col min="1025" max="1025" width="17.77734375" style="30" customWidth="1"/>
    <col min="1026" max="1027" width="13.109375" style="30" customWidth="1"/>
    <col min="1028" max="1028" width="14.109375" style="30" customWidth="1"/>
    <col min="1029" max="1029" width="7.21875" style="30" customWidth="1"/>
    <col min="1030" max="1030" width="21.6640625" style="30" customWidth="1"/>
    <col min="1031" max="1280" width="9" style="30"/>
    <col min="1281" max="1281" width="17.77734375" style="30" customWidth="1"/>
    <col min="1282" max="1283" width="13.109375" style="30" customWidth="1"/>
    <col min="1284" max="1284" width="14.109375" style="30" customWidth="1"/>
    <col min="1285" max="1285" width="7.21875" style="30" customWidth="1"/>
    <col min="1286" max="1286" width="21.6640625" style="30" customWidth="1"/>
    <col min="1287" max="1536" width="9" style="30"/>
    <col min="1537" max="1537" width="17.77734375" style="30" customWidth="1"/>
    <col min="1538" max="1539" width="13.109375" style="30" customWidth="1"/>
    <col min="1540" max="1540" width="14.109375" style="30" customWidth="1"/>
    <col min="1541" max="1541" width="7.21875" style="30" customWidth="1"/>
    <col min="1542" max="1542" width="21.6640625" style="30" customWidth="1"/>
    <col min="1543" max="1792" width="9" style="30"/>
    <col min="1793" max="1793" width="17.77734375" style="30" customWidth="1"/>
    <col min="1794" max="1795" width="13.109375" style="30" customWidth="1"/>
    <col min="1796" max="1796" width="14.109375" style="30" customWidth="1"/>
    <col min="1797" max="1797" width="7.21875" style="30" customWidth="1"/>
    <col min="1798" max="1798" width="21.6640625" style="30" customWidth="1"/>
    <col min="1799" max="2048" width="9" style="30"/>
    <col min="2049" max="2049" width="17.77734375" style="30" customWidth="1"/>
    <col min="2050" max="2051" width="13.109375" style="30" customWidth="1"/>
    <col min="2052" max="2052" width="14.109375" style="30" customWidth="1"/>
    <col min="2053" max="2053" width="7.21875" style="30" customWidth="1"/>
    <col min="2054" max="2054" width="21.6640625" style="30" customWidth="1"/>
    <col min="2055" max="2304" width="9" style="30"/>
    <col min="2305" max="2305" width="17.77734375" style="30" customWidth="1"/>
    <col min="2306" max="2307" width="13.109375" style="30" customWidth="1"/>
    <col min="2308" max="2308" width="14.109375" style="30" customWidth="1"/>
    <col min="2309" max="2309" width="7.21875" style="30" customWidth="1"/>
    <col min="2310" max="2310" width="21.6640625" style="30" customWidth="1"/>
    <col min="2311" max="2560" width="9" style="30"/>
    <col min="2561" max="2561" width="17.77734375" style="30" customWidth="1"/>
    <col min="2562" max="2563" width="13.109375" style="30" customWidth="1"/>
    <col min="2564" max="2564" width="14.109375" style="30" customWidth="1"/>
    <col min="2565" max="2565" width="7.21875" style="30" customWidth="1"/>
    <col min="2566" max="2566" width="21.6640625" style="30" customWidth="1"/>
    <col min="2567" max="2816" width="9" style="30"/>
    <col min="2817" max="2817" width="17.77734375" style="30" customWidth="1"/>
    <col min="2818" max="2819" width="13.109375" style="30" customWidth="1"/>
    <col min="2820" max="2820" width="14.109375" style="30" customWidth="1"/>
    <col min="2821" max="2821" width="7.21875" style="30" customWidth="1"/>
    <col min="2822" max="2822" width="21.6640625" style="30" customWidth="1"/>
    <col min="2823" max="3072" width="9" style="30"/>
    <col min="3073" max="3073" width="17.77734375" style="30" customWidth="1"/>
    <col min="3074" max="3075" width="13.109375" style="30" customWidth="1"/>
    <col min="3076" max="3076" width="14.109375" style="30" customWidth="1"/>
    <col min="3077" max="3077" width="7.21875" style="30" customWidth="1"/>
    <col min="3078" max="3078" width="21.6640625" style="30" customWidth="1"/>
    <col min="3079" max="3328" width="9" style="30"/>
    <col min="3329" max="3329" width="17.77734375" style="30" customWidth="1"/>
    <col min="3330" max="3331" width="13.109375" style="30" customWidth="1"/>
    <col min="3332" max="3332" width="14.109375" style="30" customWidth="1"/>
    <col min="3333" max="3333" width="7.21875" style="30" customWidth="1"/>
    <col min="3334" max="3334" width="21.6640625" style="30" customWidth="1"/>
    <col min="3335" max="3584" width="9" style="30"/>
    <col min="3585" max="3585" width="17.77734375" style="30" customWidth="1"/>
    <col min="3586" max="3587" width="13.109375" style="30" customWidth="1"/>
    <col min="3588" max="3588" width="14.109375" style="30" customWidth="1"/>
    <col min="3589" max="3589" width="7.21875" style="30" customWidth="1"/>
    <col min="3590" max="3590" width="21.6640625" style="30" customWidth="1"/>
    <col min="3591" max="3840" width="9" style="30"/>
    <col min="3841" max="3841" width="17.77734375" style="30" customWidth="1"/>
    <col min="3842" max="3843" width="13.109375" style="30" customWidth="1"/>
    <col min="3844" max="3844" width="14.109375" style="30" customWidth="1"/>
    <col min="3845" max="3845" width="7.21875" style="30" customWidth="1"/>
    <col min="3846" max="3846" width="21.6640625" style="30" customWidth="1"/>
    <col min="3847" max="4096" width="9" style="30"/>
    <col min="4097" max="4097" width="17.77734375" style="30" customWidth="1"/>
    <col min="4098" max="4099" width="13.109375" style="30" customWidth="1"/>
    <col min="4100" max="4100" width="14.109375" style="30" customWidth="1"/>
    <col min="4101" max="4101" width="7.21875" style="30" customWidth="1"/>
    <col min="4102" max="4102" width="21.6640625" style="30" customWidth="1"/>
    <col min="4103" max="4352" width="9" style="30"/>
    <col min="4353" max="4353" width="17.77734375" style="30" customWidth="1"/>
    <col min="4354" max="4355" width="13.109375" style="30" customWidth="1"/>
    <col min="4356" max="4356" width="14.109375" style="30" customWidth="1"/>
    <col min="4357" max="4357" width="7.21875" style="30" customWidth="1"/>
    <col min="4358" max="4358" width="21.6640625" style="30" customWidth="1"/>
    <col min="4359" max="4608" width="9" style="30"/>
    <col min="4609" max="4609" width="17.77734375" style="30" customWidth="1"/>
    <col min="4610" max="4611" width="13.109375" style="30" customWidth="1"/>
    <col min="4612" max="4612" width="14.109375" style="30" customWidth="1"/>
    <col min="4613" max="4613" width="7.21875" style="30" customWidth="1"/>
    <col min="4614" max="4614" width="21.6640625" style="30" customWidth="1"/>
    <col min="4615" max="4864" width="9" style="30"/>
    <col min="4865" max="4865" width="17.77734375" style="30" customWidth="1"/>
    <col min="4866" max="4867" width="13.109375" style="30" customWidth="1"/>
    <col min="4868" max="4868" width="14.109375" style="30" customWidth="1"/>
    <col min="4869" max="4869" width="7.21875" style="30" customWidth="1"/>
    <col min="4870" max="4870" width="21.6640625" style="30" customWidth="1"/>
    <col min="4871" max="5120" width="9" style="30"/>
    <col min="5121" max="5121" width="17.77734375" style="30" customWidth="1"/>
    <col min="5122" max="5123" width="13.109375" style="30" customWidth="1"/>
    <col min="5124" max="5124" width="14.109375" style="30" customWidth="1"/>
    <col min="5125" max="5125" width="7.21875" style="30" customWidth="1"/>
    <col min="5126" max="5126" width="21.6640625" style="30" customWidth="1"/>
    <col min="5127" max="5376" width="9" style="30"/>
    <col min="5377" max="5377" width="17.77734375" style="30" customWidth="1"/>
    <col min="5378" max="5379" width="13.109375" style="30" customWidth="1"/>
    <col min="5380" max="5380" width="14.109375" style="30" customWidth="1"/>
    <col min="5381" max="5381" width="7.21875" style="30" customWidth="1"/>
    <col min="5382" max="5382" width="21.6640625" style="30" customWidth="1"/>
    <col min="5383" max="5632" width="9" style="30"/>
    <col min="5633" max="5633" width="17.77734375" style="30" customWidth="1"/>
    <col min="5634" max="5635" width="13.109375" style="30" customWidth="1"/>
    <col min="5636" max="5636" width="14.109375" style="30" customWidth="1"/>
    <col min="5637" max="5637" width="7.21875" style="30" customWidth="1"/>
    <col min="5638" max="5638" width="21.6640625" style="30" customWidth="1"/>
    <col min="5639" max="5888" width="9" style="30"/>
    <col min="5889" max="5889" width="17.77734375" style="30" customWidth="1"/>
    <col min="5890" max="5891" width="13.109375" style="30" customWidth="1"/>
    <col min="5892" max="5892" width="14.109375" style="30" customWidth="1"/>
    <col min="5893" max="5893" width="7.21875" style="30" customWidth="1"/>
    <col min="5894" max="5894" width="21.6640625" style="30" customWidth="1"/>
    <col min="5895" max="6144" width="9" style="30"/>
    <col min="6145" max="6145" width="17.77734375" style="30" customWidth="1"/>
    <col min="6146" max="6147" width="13.109375" style="30" customWidth="1"/>
    <col min="6148" max="6148" width="14.109375" style="30" customWidth="1"/>
    <col min="6149" max="6149" width="7.21875" style="30" customWidth="1"/>
    <col min="6150" max="6150" width="21.6640625" style="30" customWidth="1"/>
    <col min="6151" max="6400" width="9" style="30"/>
    <col min="6401" max="6401" width="17.77734375" style="30" customWidth="1"/>
    <col min="6402" max="6403" width="13.109375" style="30" customWidth="1"/>
    <col min="6404" max="6404" width="14.109375" style="30" customWidth="1"/>
    <col min="6405" max="6405" width="7.21875" style="30" customWidth="1"/>
    <col min="6406" max="6406" width="21.6640625" style="30" customWidth="1"/>
    <col min="6407" max="6656" width="9" style="30"/>
    <col min="6657" max="6657" width="17.77734375" style="30" customWidth="1"/>
    <col min="6658" max="6659" width="13.109375" style="30" customWidth="1"/>
    <col min="6660" max="6660" width="14.109375" style="30" customWidth="1"/>
    <col min="6661" max="6661" width="7.21875" style="30" customWidth="1"/>
    <col min="6662" max="6662" width="21.6640625" style="30" customWidth="1"/>
    <col min="6663" max="6912" width="9" style="30"/>
    <col min="6913" max="6913" width="17.77734375" style="30" customWidth="1"/>
    <col min="6914" max="6915" width="13.109375" style="30" customWidth="1"/>
    <col min="6916" max="6916" width="14.109375" style="30" customWidth="1"/>
    <col min="6917" max="6917" width="7.21875" style="30" customWidth="1"/>
    <col min="6918" max="6918" width="21.6640625" style="30" customWidth="1"/>
    <col min="6919" max="7168" width="9" style="30"/>
    <col min="7169" max="7169" width="17.77734375" style="30" customWidth="1"/>
    <col min="7170" max="7171" width="13.109375" style="30" customWidth="1"/>
    <col min="7172" max="7172" width="14.109375" style="30" customWidth="1"/>
    <col min="7173" max="7173" width="7.21875" style="30" customWidth="1"/>
    <col min="7174" max="7174" width="21.6640625" style="30" customWidth="1"/>
    <col min="7175" max="7424" width="9" style="30"/>
    <col min="7425" max="7425" width="17.77734375" style="30" customWidth="1"/>
    <col min="7426" max="7427" width="13.109375" style="30" customWidth="1"/>
    <col min="7428" max="7428" width="14.109375" style="30" customWidth="1"/>
    <col min="7429" max="7429" width="7.21875" style="30" customWidth="1"/>
    <col min="7430" max="7430" width="21.6640625" style="30" customWidth="1"/>
    <col min="7431" max="7680" width="9" style="30"/>
    <col min="7681" max="7681" width="17.77734375" style="30" customWidth="1"/>
    <col min="7682" max="7683" width="13.109375" style="30" customWidth="1"/>
    <col min="7684" max="7684" width="14.109375" style="30" customWidth="1"/>
    <col min="7685" max="7685" width="7.21875" style="30" customWidth="1"/>
    <col min="7686" max="7686" width="21.6640625" style="30" customWidth="1"/>
    <col min="7687" max="7936" width="9" style="30"/>
    <col min="7937" max="7937" width="17.77734375" style="30" customWidth="1"/>
    <col min="7938" max="7939" width="13.109375" style="30" customWidth="1"/>
    <col min="7940" max="7940" width="14.109375" style="30" customWidth="1"/>
    <col min="7941" max="7941" width="7.21875" style="30" customWidth="1"/>
    <col min="7942" max="7942" width="21.6640625" style="30" customWidth="1"/>
    <col min="7943" max="8192" width="9" style="30"/>
    <col min="8193" max="8193" width="17.77734375" style="30" customWidth="1"/>
    <col min="8194" max="8195" width="13.109375" style="30" customWidth="1"/>
    <col min="8196" max="8196" width="14.109375" style="30" customWidth="1"/>
    <col min="8197" max="8197" width="7.21875" style="30" customWidth="1"/>
    <col min="8198" max="8198" width="21.6640625" style="30" customWidth="1"/>
    <col min="8199" max="8448" width="9" style="30"/>
    <col min="8449" max="8449" width="17.77734375" style="30" customWidth="1"/>
    <col min="8450" max="8451" width="13.109375" style="30" customWidth="1"/>
    <col min="8452" max="8452" width="14.109375" style="30" customWidth="1"/>
    <col min="8453" max="8453" width="7.21875" style="30" customWidth="1"/>
    <col min="8454" max="8454" width="21.6640625" style="30" customWidth="1"/>
    <col min="8455" max="8704" width="9" style="30"/>
    <col min="8705" max="8705" width="17.77734375" style="30" customWidth="1"/>
    <col min="8706" max="8707" width="13.109375" style="30" customWidth="1"/>
    <col min="8708" max="8708" width="14.109375" style="30" customWidth="1"/>
    <col min="8709" max="8709" width="7.21875" style="30" customWidth="1"/>
    <col min="8710" max="8710" width="21.6640625" style="30" customWidth="1"/>
    <col min="8711" max="8960" width="9" style="30"/>
    <col min="8961" max="8961" width="17.77734375" style="30" customWidth="1"/>
    <col min="8962" max="8963" width="13.109375" style="30" customWidth="1"/>
    <col min="8964" max="8964" width="14.109375" style="30" customWidth="1"/>
    <col min="8965" max="8965" width="7.21875" style="30" customWidth="1"/>
    <col min="8966" max="8966" width="21.6640625" style="30" customWidth="1"/>
    <col min="8967" max="9216" width="9" style="30"/>
    <col min="9217" max="9217" width="17.77734375" style="30" customWidth="1"/>
    <col min="9218" max="9219" width="13.109375" style="30" customWidth="1"/>
    <col min="9220" max="9220" width="14.109375" style="30" customWidth="1"/>
    <col min="9221" max="9221" width="7.21875" style="30" customWidth="1"/>
    <col min="9222" max="9222" width="21.6640625" style="30" customWidth="1"/>
    <col min="9223" max="9472" width="9" style="30"/>
    <col min="9473" max="9473" width="17.77734375" style="30" customWidth="1"/>
    <col min="9474" max="9475" width="13.109375" style="30" customWidth="1"/>
    <col min="9476" max="9476" width="14.109375" style="30" customWidth="1"/>
    <col min="9477" max="9477" width="7.21875" style="30" customWidth="1"/>
    <col min="9478" max="9478" width="21.6640625" style="30" customWidth="1"/>
    <col min="9479" max="9728" width="9" style="30"/>
    <col min="9729" max="9729" width="17.77734375" style="30" customWidth="1"/>
    <col min="9730" max="9731" width="13.109375" style="30" customWidth="1"/>
    <col min="9732" max="9732" width="14.109375" style="30" customWidth="1"/>
    <col min="9733" max="9733" width="7.21875" style="30" customWidth="1"/>
    <col min="9734" max="9734" width="21.6640625" style="30" customWidth="1"/>
    <col min="9735" max="9984" width="9" style="30"/>
    <col min="9985" max="9985" width="17.77734375" style="30" customWidth="1"/>
    <col min="9986" max="9987" width="13.109375" style="30" customWidth="1"/>
    <col min="9988" max="9988" width="14.109375" style="30" customWidth="1"/>
    <col min="9989" max="9989" width="7.21875" style="30" customWidth="1"/>
    <col min="9990" max="9990" width="21.6640625" style="30" customWidth="1"/>
    <col min="9991" max="10240" width="9" style="30"/>
    <col min="10241" max="10241" width="17.77734375" style="30" customWidth="1"/>
    <col min="10242" max="10243" width="13.109375" style="30" customWidth="1"/>
    <col min="10244" max="10244" width="14.109375" style="30" customWidth="1"/>
    <col min="10245" max="10245" width="7.21875" style="30" customWidth="1"/>
    <col min="10246" max="10246" width="21.6640625" style="30" customWidth="1"/>
    <col min="10247" max="10496" width="9" style="30"/>
    <col min="10497" max="10497" width="17.77734375" style="30" customWidth="1"/>
    <col min="10498" max="10499" width="13.109375" style="30" customWidth="1"/>
    <col min="10500" max="10500" width="14.109375" style="30" customWidth="1"/>
    <col min="10501" max="10501" width="7.21875" style="30" customWidth="1"/>
    <col min="10502" max="10502" width="21.6640625" style="30" customWidth="1"/>
    <col min="10503" max="10752" width="9" style="30"/>
    <col min="10753" max="10753" width="17.77734375" style="30" customWidth="1"/>
    <col min="10754" max="10755" width="13.109375" style="30" customWidth="1"/>
    <col min="10756" max="10756" width="14.109375" style="30" customWidth="1"/>
    <col min="10757" max="10757" width="7.21875" style="30" customWidth="1"/>
    <col min="10758" max="10758" width="21.6640625" style="30" customWidth="1"/>
    <col min="10759" max="11008" width="9" style="30"/>
    <col min="11009" max="11009" width="17.77734375" style="30" customWidth="1"/>
    <col min="11010" max="11011" width="13.109375" style="30" customWidth="1"/>
    <col min="11012" max="11012" width="14.109375" style="30" customWidth="1"/>
    <col min="11013" max="11013" width="7.21875" style="30" customWidth="1"/>
    <col min="11014" max="11014" width="21.6640625" style="30" customWidth="1"/>
    <col min="11015" max="11264" width="9" style="30"/>
    <col min="11265" max="11265" width="17.77734375" style="30" customWidth="1"/>
    <col min="11266" max="11267" width="13.109375" style="30" customWidth="1"/>
    <col min="11268" max="11268" width="14.109375" style="30" customWidth="1"/>
    <col min="11269" max="11269" width="7.21875" style="30" customWidth="1"/>
    <col min="11270" max="11270" width="21.6640625" style="30" customWidth="1"/>
    <col min="11271" max="11520" width="9" style="30"/>
    <col min="11521" max="11521" width="17.77734375" style="30" customWidth="1"/>
    <col min="11522" max="11523" width="13.109375" style="30" customWidth="1"/>
    <col min="11524" max="11524" width="14.109375" style="30" customWidth="1"/>
    <col min="11525" max="11525" width="7.21875" style="30" customWidth="1"/>
    <col min="11526" max="11526" width="21.6640625" style="30" customWidth="1"/>
    <col min="11527" max="11776" width="9" style="30"/>
    <col min="11777" max="11777" width="17.77734375" style="30" customWidth="1"/>
    <col min="11778" max="11779" width="13.109375" style="30" customWidth="1"/>
    <col min="11780" max="11780" width="14.109375" style="30" customWidth="1"/>
    <col min="11781" max="11781" width="7.21875" style="30" customWidth="1"/>
    <col min="11782" max="11782" width="21.6640625" style="30" customWidth="1"/>
    <col min="11783" max="12032" width="9" style="30"/>
    <col min="12033" max="12033" width="17.77734375" style="30" customWidth="1"/>
    <col min="12034" max="12035" width="13.109375" style="30" customWidth="1"/>
    <col min="12036" max="12036" width="14.109375" style="30" customWidth="1"/>
    <col min="12037" max="12037" width="7.21875" style="30" customWidth="1"/>
    <col min="12038" max="12038" width="21.6640625" style="30" customWidth="1"/>
    <col min="12039" max="12288" width="9" style="30"/>
    <col min="12289" max="12289" width="17.77734375" style="30" customWidth="1"/>
    <col min="12290" max="12291" width="13.109375" style="30" customWidth="1"/>
    <col min="12292" max="12292" width="14.109375" style="30" customWidth="1"/>
    <col min="12293" max="12293" width="7.21875" style="30" customWidth="1"/>
    <col min="12294" max="12294" width="21.6640625" style="30" customWidth="1"/>
    <col min="12295" max="12544" width="9" style="30"/>
    <col min="12545" max="12545" width="17.77734375" style="30" customWidth="1"/>
    <col min="12546" max="12547" width="13.109375" style="30" customWidth="1"/>
    <col min="12548" max="12548" width="14.109375" style="30" customWidth="1"/>
    <col min="12549" max="12549" width="7.21875" style="30" customWidth="1"/>
    <col min="12550" max="12550" width="21.6640625" style="30" customWidth="1"/>
    <col min="12551" max="12800" width="9" style="30"/>
    <col min="12801" max="12801" width="17.77734375" style="30" customWidth="1"/>
    <col min="12802" max="12803" width="13.109375" style="30" customWidth="1"/>
    <col min="12804" max="12804" width="14.109375" style="30" customWidth="1"/>
    <col min="12805" max="12805" width="7.21875" style="30" customWidth="1"/>
    <col min="12806" max="12806" width="21.6640625" style="30" customWidth="1"/>
    <col min="12807" max="13056" width="9" style="30"/>
    <col min="13057" max="13057" width="17.77734375" style="30" customWidth="1"/>
    <col min="13058" max="13059" width="13.109375" style="30" customWidth="1"/>
    <col min="13060" max="13060" width="14.109375" style="30" customWidth="1"/>
    <col min="13061" max="13061" width="7.21875" style="30" customWidth="1"/>
    <col min="13062" max="13062" width="21.6640625" style="30" customWidth="1"/>
    <col min="13063" max="13312" width="9" style="30"/>
    <col min="13313" max="13313" width="17.77734375" style="30" customWidth="1"/>
    <col min="13314" max="13315" width="13.109375" style="30" customWidth="1"/>
    <col min="13316" max="13316" width="14.109375" style="30" customWidth="1"/>
    <col min="13317" max="13317" width="7.21875" style="30" customWidth="1"/>
    <col min="13318" max="13318" width="21.6640625" style="30" customWidth="1"/>
    <col min="13319" max="13568" width="9" style="30"/>
    <col min="13569" max="13569" width="17.77734375" style="30" customWidth="1"/>
    <col min="13570" max="13571" width="13.109375" style="30" customWidth="1"/>
    <col min="13572" max="13572" width="14.109375" style="30" customWidth="1"/>
    <col min="13573" max="13573" width="7.21875" style="30" customWidth="1"/>
    <col min="13574" max="13574" width="21.6640625" style="30" customWidth="1"/>
    <col min="13575" max="13824" width="9" style="30"/>
    <col min="13825" max="13825" width="17.77734375" style="30" customWidth="1"/>
    <col min="13826" max="13827" width="13.109375" style="30" customWidth="1"/>
    <col min="13828" max="13828" width="14.109375" style="30" customWidth="1"/>
    <col min="13829" max="13829" width="7.21875" style="30" customWidth="1"/>
    <col min="13830" max="13830" width="21.6640625" style="30" customWidth="1"/>
    <col min="13831" max="14080" width="9" style="30"/>
    <col min="14081" max="14081" width="17.77734375" style="30" customWidth="1"/>
    <col min="14082" max="14083" width="13.109375" style="30" customWidth="1"/>
    <col min="14084" max="14084" width="14.109375" style="30" customWidth="1"/>
    <col min="14085" max="14085" width="7.21875" style="30" customWidth="1"/>
    <col min="14086" max="14086" width="21.6640625" style="30" customWidth="1"/>
    <col min="14087" max="14336" width="9" style="30"/>
    <col min="14337" max="14337" width="17.77734375" style="30" customWidth="1"/>
    <col min="14338" max="14339" width="13.109375" style="30" customWidth="1"/>
    <col min="14340" max="14340" width="14.109375" style="30" customWidth="1"/>
    <col min="14341" max="14341" width="7.21875" style="30" customWidth="1"/>
    <col min="14342" max="14342" width="21.6640625" style="30" customWidth="1"/>
    <col min="14343" max="14592" width="9" style="30"/>
    <col min="14593" max="14593" width="17.77734375" style="30" customWidth="1"/>
    <col min="14594" max="14595" width="13.109375" style="30" customWidth="1"/>
    <col min="14596" max="14596" width="14.109375" style="30" customWidth="1"/>
    <col min="14597" max="14597" width="7.21875" style="30" customWidth="1"/>
    <col min="14598" max="14598" width="21.6640625" style="30" customWidth="1"/>
    <col min="14599" max="14848" width="9" style="30"/>
    <col min="14849" max="14849" width="17.77734375" style="30" customWidth="1"/>
    <col min="14850" max="14851" width="13.109375" style="30" customWidth="1"/>
    <col min="14852" max="14852" width="14.109375" style="30" customWidth="1"/>
    <col min="14853" max="14853" width="7.21875" style="30" customWidth="1"/>
    <col min="14854" max="14854" width="21.6640625" style="30" customWidth="1"/>
    <col min="14855" max="15104" width="9" style="30"/>
    <col min="15105" max="15105" width="17.77734375" style="30" customWidth="1"/>
    <col min="15106" max="15107" width="13.109375" style="30" customWidth="1"/>
    <col min="15108" max="15108" width="14.109375" style="30" customWidth="1"/>
    <col min="15109" max="15109" width="7.21875" style="30" customWidth="1"/>
    <col min="15110" max="15110" width="21.6640625" style="30" customWidth="1"/>
    <col min="15111" max="15360" width="9" style="30"/>
    <col min="15361" max="15361" width="17.77734375" style="30" customWidth="1"/>
    <col min="15362" max="15363" width="13.109375" style="30" customWidth="1"/>
    <col min="15364" max="15364" width="14.109375" style="30" customWidth="1"/>
    <col min="15365" max="15365" width="7.21875" style="30" customWidth="1"/>
    <col min="15366" max="15366" width="21.6640625" style="30" customWidth="1"/>
    <col min="15367" max="15616" width="9" style="30"/>
    <col min="15617" max="15617" width="17.77734375" style="30" customWidth="1"/>
    <col min="15618" max="15619" width="13.109375" style="30" customWidth="1"/>
    <col min="15620" max="15620" width="14.109375" style="30" customWidth="1"/>
    <col min="15621" max="15621" width="7.21875" style="30" customWidth="1"/>
    <col min="15622" max="15622" width="21.6640625" style="30" customWidth="1"/>
    <col min="15623" max="15872" width="9" style="30"/>
    <col min="15873" max="15873" width="17.77734375" style="30" customWidth="1"/>
    <col min="15874" max="15875" width="13.109375" style="30" customWidth="1"/>
    <col min="15876" max="15876" width="14.109375" style="30" customWidth="1"/>
    <col min="15877" max="15877" width="7.21875" style="30" customWidth="1"/>
    <col min="15878" max="15878" width="21.6640625" style="30" customWidth="1"/>
    <col min="15879" max="16128" width="9" style="30"/>
    <col min="16129" max="16129" width="17.77734375" style="30" customWidth="1"/>
    <col min="16130" max="16131" width="13.109375" style="30" customWidth="1"/>
    <col min="16132" max="16132" width="14.109375" style="30" customWidth="1"/>
    <col min="16133" max="16133" width="7.21875" style="30" customWidth="1"/>
    <col min="16134" max="16134" width="21.6640625" style="30" customWidth="1"/>
    <col min="16135" max="16384" width="9" style="30"/>
  </cols>
  <sheetData>
    <row r="1" spans="1:6" ht="27.6" customHeight="1">
      <c r="A1" s="383"/>
      <c r="B1" s="383"/>
      <c r="C1" s="383"/>
      <c r="D1" s="383"/>
      <c r="E1" s="383"/>
      <c r="F1" s="383"/>
    </row>
    <row r="2" spans="1:6" ht="27.6" customHeight="1">
      <c r="A2" s="31"/>
      <c r="B2" s="31"/>
      <c r="C2" s="31"/>
      <c r="D2" s="31"/>
      <c r="E2" s="31"/>
      <c r="F2" s="31"/>
    </row>
    <row r="3" spans="1:6" ht="27.6" customHeight="1">
      <c r="A3" s="31"/>
      <c r="B3" s="31"/>
      <c r="C3" s="31"/>
      <c r="D3" s="31"/>
      <c r="E3" s="31"/>
      <c r="F3" s="31"/>
    </row>
    <row r="4" spans="1:6" ht="27.6" customHeight="1">
      <c r="A4" s="31"/>
      <c r="B4" s="31"/>
      <c r="C4" s="31"/>
      <c r="D4" s="31"/>
      <c r="E4" s="31"/>
      <c r="F4" s="31"/>
    </row>
    <row r="5" spans="1:6" ht="27.6" customHeight="1">
      <c r="A5" s="31"/>
      <c r="B5" s="31"/>
      <c r="C5" s="31"/>
      <c r="D5" s="31"/>
      <c r="E5" s="31"/>
      <c r="F5" s="31"/>
    </row>
    <row r="6" spans="1:6" ht="27.6" customHeight="1">
      <c r="A6" s="31"/>
      <c r="B6" s="31"/>
      <c r="C6" s="31"/>
      <c r="D6" s="31"/>
      <c r="E6" s="31"/>
      <c r="F6" s="31"/>
    </row>
    <row r="7" spans="1:6" ht="27.6" customHeight="1">
      <c r="A7" s="31"/>
      <c r="B7" s="31"/>
      <c r="C7" s="31"/>
      <c r="D7" s="31"/>
      <c r="E7" s="31"/>
      <c r="F7" s="31"/>
    </row>
    <row r="8" spans="1:6" ht="34.799999999999997" customHeight="1"/>
    <row r="9" spans="1:6" ht="31.2" customHeight="1"/>
    <row r="10" spans="1:6" ht="31.2" customHeight="1"/>
    <row r="11" spans="1:6" ht="31.2" customHeight="1"/>
    <row r="12" spans="1:6" ht="31.2" customHeight="1"/>
    <row r="13" spans="1:6" ht="31.2" customHeight="1"/>
    <row r="14" spans="1:6" ht="31.2" customHeight="1"/>
    <row r="15" spans="1:6" ht="31.2" customHeight="1"/>
    <row r="16" spans="1:6" ht="31.2" customHeight="1"/>
    <row r="17" spans="1:6" ht="31.2" customHeight="1">
      <c r="F17" s="30" t="s">
        <v>19</v>
      </c>
    </row>
    <row r="18" spans="1:6" s="18" customFormat="1" ht="25.5" customHeight="1">
      <c r="A18" s="381"/>
      <c r="B18" s="382"/>
      <c r="C18" s="382"/>
      <c r="D18" s="382"/>
      <c r="E18" s="382"/>
      <c r="F18" s="382"/>
    </row>
  </sheetData>
  <mergeCells count="2">
    <mergeCell ref="A18:F18"/>
    <mergeCell ref="A1:F1"/>
  </mergeCells>
  <phoneticPr fontId="3"/>
  <pageMargins left="0.75" right="0.75" top="0.8"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
  <sheetViews>
    <sheetView topLeftCell="B1" zoomScale="110" zoomScaleNormal="110" workbookViewId="0">
      <selection activeCell="L8" sqref="L8"/>
    </sheetView>
  </sheetViews>
  <sheetFormatPr defaultColWidth="9" defaultRowHeight="13.2"/>
  <cols>
    <col min="1" max="8" width="9" style="33"/>
    <col min="9" max="9" width="15.109375" style="33" customWidth="1"/>
    <col min="10" max="264" width="9" style="33"/>
    <col min="265" max="265" width="15.109375" style="33" customWidth="1"/>
    <col min="266" max="520" width="9" style="33"/>
    <col min="521" max="521" width="15.109375" style="33" customWidth="1"/>
    <col min="522" max="776" width="9" style="33"/>
    <col min="777" max="777" width="15.109375" style="33" customWidth="1"/>
    <col min="778" max="1032" width="9" style="33"/>
    <col min="1033" max="1033" width="15.109375" style="33" customWidth="1"/>
    <col min="1034" max="1288" width="9" style="33"/>
    <col min="1289" max="1289" width="15.109375" style="33" customWidth="1"/>
    <col min="1290" max="1544" width="9" style="33"/>
    <col min="1545" max="1545" width="15.109375" style="33" customWidth="1"/>
    <col min="1546" max="1800" width="9" style="33"/>
    <col min="1801" max="1801" width="15.109375" style="33" customWidth="1"/>
    <col min="1802" max="2056" width="9" style="33"/>
    <col min="2057" max="2057" width="15.109375" style="33" customWidth="1"/>
    <col min="2058" max="2312" width="9" style="33"/>
    <col min="2313" max="2313" width="15.109375" style="33" customWidth="1"/>
    <col min="2314" max="2568" width="9" style="33"/>
    <col min="2569" max="2569" width="15.109375" style="33" customWidth="1"/>
    <col min="2570" max="2824" width="9" style="33"/>
    <col min="2825" max="2825" width="15.109375" style="33" customWidth="1"/>
    <col min="2826" max="3080" width="9" style="33"/>
    <col min="3081" max="3081" width="15.109375" style="33" customWidth="1"/>
    <col min="3082" max="3336" width="9" style="33"/>
    <col min="3337" max="3337" width="15.109375" style="33" customWidth="1"/>
    <col min="3338" max="3592" width="9" style="33"/>
    <col min="3593" max="3593" width="15.109375" style="33" customWidth="1"/>
    <col min="3594" max="3848" width="9" style="33"/>
    <col min="3849" max="3849" width="15.109375" style="33" customWidth="1"/>
    <col min="3850" max="4104" width="9" style="33"/>
    <col min="4105" max="4105" width="15.109375" style="33" customWidth="1"/>
    <col min="4106" max="4360" width="9" style="33"/>
    <col min="4361" max="4361" width="15.109375" style="33" customWidth="1"/>
    <col min="4362" max="4616" width="9" style="33"/>
    <col min="4617" max="4617" width="15.109375" style="33" customWidth="1"/>
    <col min="4618" max="4872" width="9" style="33"/>
    <col min="4873" max="4873" width="15.109375" style="33" customWidth="1"/>
    <col min="4874" max="5128" width="9" style="33"/>
    <col min="5129" max="5129" width="15.109375" style="33" customWidth="1"/>
    <col min="5130" max="5384" width="9" style="33"/>
    <col min="5385" max="5385" width="15.109375" style="33" customWidth="1"/>
    <col min="5386" max="5640" width="9" style="33"/>
    <col min="5641" max="5641" width="15.109375" style="33" customWidth="1"/>
    <col min="5642" max="5896" width="9" style="33"/>
    <col min="5897" max="5897" width="15.109375" style="33" customWidth="1"/>
    <col min="5898" max="6152" width="9" style="33"/>
    <col min="6153" max="6153" width="15.109375" style="33" customWidth="1"/>
    <col min="6154" max="6408" width="9" style="33"/>
    <col min="6409" max="6409" width="15.109375" style="33" customWidth="1"/>
    <col min="6410" max="6664" width="9" style="33"/>
    <col min="6665" max="6665" width="15.109375" style="33" customWidth="1"/>
    <col min="6666" max="6920" width="9" style="33"/>
    <col min="6921" max="6921" width="15.109375" style="33" customWidth="1"/>
    <col min="6922" max="7176" width="9" style="33"/>
    <col min="7177" max="7177" width="15.109375" style="33" customWidth="1"/>
    <col min="7178" max="7432" width="9" style="33"/>
    <col min="7433" max="7433" width="15.109375" style="33" customWidth="1"/>
    <col min="7434" max="7688" width="9" style="33"/>
    <col min="7689" max="7689" width="15.109375" style="33" customWidth="1"/>
    <col min="7690" max="7944" width="9" style="33"/>
    <col min="7945" max="7945" width="15.109375" style="33" customWidth="1"/>
    <col min="7946" max="8200" width="9" style="33"/>
    <col min="8201" max="8201" width="15.109375" style="33" customWidth="1"/>
    <col min="8202" max="8456" width="9" style="33"/>
    <col min="8457" max="8457" width="15.109375" style="33" customWidth="1"/>
    <col min="8458" max="8712" width="9" style="33"/>
    <col min="8713" max="8713" width="15.109375" style="33" customWidth="1"/>
    <col min="8714" max="8968" width="9" style="33"/>
    <col min="8969" max="8969" width="15.109375" style="33" customWidth="1"/>
    <col min="8970" max="9224" width="9" style="33"/>
    <col min="9225" max="9225" width="15.109375" style="33" customWidth="1"/>
    <col min="9226" max="9480" width="9" style="33"/>
    <col min="9481" max="9481" width="15.109375" style="33" customWidth="1"/>
    <col min="9482" max="9736" width="9" style="33"/>
    <col min="9737" max="9737" width="15.109375" style="33" customWidth="1"/>
    <col min="9738" max="9992" width="9" style="33"/>
    <col min="9993" max="9993" width="15.109375" style="33" customWidth="1"/>
    <col min="9994" max="10248" width="9" style="33"/>
    <col min="10249" max="10249" width="15.109375" style="33" customWidth="1"/>
    <col min="10250" max="10504" width="9" style="33"/>
    <col min="10505" max="10505" width="15.109375" style="33" customWidth="1"/>
    <col min="10506" max="10760" width="9" style="33"/>
    <col min="10761" max="10761" width="15.109375" style="33" customWidth="1"/>
    <col min="10762" max="11016" width="9" style="33"/>
    <col min="11017" max="11017" width="15.109375" style="33" customWidth="1"/>
    <col min="11018" max="11272" width="9" style="33"/>
    <col min="11273" max="11273" width="15.109375" style="33" customWidth="1"/>
    <col min="11274" max="11528" width="9" style="33"/>
    <col min="11529" max="11529" width="15.109375" style="33" customWidth="1"/>
    <col min="11530" max="11784" width="9" style="33"/>
    <col min="11785" max="11785" width="15.109375" style="33" customWidth="1"/>
    <col min="11786" max="12040" width="9" style="33"/>
    <col min="12041" max="12041" width="15.109375" style="33" customWidth="1"/>
    <col min="12042" max="12296" width="9" style="33"/>
    <col min="12297" max="12297" width="15.109375" style="33" customWidth="1"/>
    <col min="12298" max="12552" width="9" style="33"/>
    <col min="12553" max="12553" width="15.109375" style="33" customWidth="1"/>
    <col min="12554" max="12808" width="9" style="33"/>
    <col min="12809" max="12809" width="15.109375" style="33" customWidth="1"/>
    <col min="12810" max="13064" width="9" style="33"/>
    <col min="13065" max="13065" width="15.109375" style="33" customWidth="1"/>
    <col min="13066" max="13320" width="9" style="33"/>
    <col min="13321" max="13321" width="15.109375" style="33" customWidth="1"/>
    <col min="13322" max="13576" width="9" style="33"/>
    <col min="13577" max="13577" width="15.109375" style="33" customWidth="1"/>
    <col min="13578" max="13832" width="9" style="33"/>
    <col min="13833" max="13833" width="15.109375" style="33" customWidth="1"/>
    <col min="13834" max="14088" width="9" style="33"/>
    <col min="14089" max="14089" width="15.109375" style="33" customWidth="1"/>
    <col min="14090" max="14344" width="9" style="33"/>
    <col min="14345" max="14345" width="15.109375" style="33" customWidth="1"/>
    <col min="14346" max="14600" width="9" style="33"/>
    <col min="14601" max="14601" width="15.109375" style="33" customWidth="1"/>
    <col min="14602" max="14856" width="9" style="33"/>
    <col min="14857" max="14857" width="15.109375" style="33" customWidth="1"/>
    <col min="14858" max="15112" width="9" style="33"/>
    <col min="15113" max="15113" width="15.109375" style="33" customWidth="1"/>
    <col min="15114" max="15368" width="9" style="33"/>
    <col min="15369" max="15369" width="15.109375" style="33" customWidth="1"/>
    <col min="15370" max="15624" width="9" style="33"/>
    <col min="15625" max="15625" width="15.109375" style="33" customWidth="1"/>
    <col min="15626" max="15880" width="9" style="33"/>
    <col min="15881" max="15881" width="15.109375" style="33" customWidth="1"/>
    <col min="15882" max="16136" width="9" style="33"/>
    <col min="16137" max="16137" width="15.109375" style="33" customWidth="1"/>
    <col min="16138" max="16384" width="9" style="33"/>
  </cols>
  <sheetData>
    <row r="1" spans="1:10" ht="9" customHeight="1">
      <c r="A1" s="378"/>
      <c r="B1" s="378"/>
      <c r="C1" s="378"/>
      <c r="D1" s="378"/>
      <c r="E1" s="378"/>
      <c r="F1" s="378"/>
      <c r="G1" s="378"/>
      <c r="H1" s="378"/>
      <c r="I1" s="378"/>
      <c r="J1" s="378"/>
    </row>
    <row r="66" spans="1:26">
      <c r="A66" s="32" t="s">
        <v>16</v>
      </c>
      <c r="B66" s="19" t="s">
        <v>42</v>
      </c>
      <c r="C66" s="19" t="s">
        <v>43</v>
      </c>
      <c r="D66" s="19" t="s">
        <v>42</v>
      </c>
      <c r="E66" s="19" t="s">
        <v>43</v>
      </c>
      <c r="F66" s="32" t="s">
        <v>16</v>
      </c>
      <c r="G66" s="19" t="s">
        <v>42</v>
      </c>
      <c r="H66" s="19" t="s">
        <v>43</v>
      </c>
      <c r="J66" s="34"/>
      <c r="K66" s="34"/>
      <c r="L66" s="3"/>
      <c r="M66" s="3"/>
      <c r="N66" s="3"/>
      <c r="O66" s="34"/>
      <c r="P66" s="34"/>
      <c r="Q66" s="34"/>
      <c r="R66" s="34"/>
      <c r="S66" s="34"/>
      <c r="T66" s="34"/>
      <c r="U66" s="34"/>
      <c r="V66" s="34"/>
      <c r="W66" s="34"/>
      <c r="X66" s="34"/>
      <c r="Y66" s="34"/>
      <c r="Z66" s="34"/>
    </row>
    <row r="67" spans="1:26" ht="49.5" customHeight="1">
      <c r="A67" s="35" t="s">
        <v>44</v>
      </c>
      <c r="B67" s="36">
        <v>9805</v>
      </c>
      <c r="C67" s="36">
        <v>55532</v>
      </c>
      <c r="D67" s="36">
        <v>2398</v>
      </c>
      <c r="E67" s="36">
        <v>13449</v>
      </c>
      <c r="F67" s="35" t="s">
        <v>44</v>
      </c>
      <c r="G67" s="36">
        <f>B67+D67</f>
        <v>12203</v>
      </c>
      <c r="H67" s="36">
        <f>C67+E67</f>
        <v>68981</v>
      </c>
      <c r="I67" s="37"/>
      <c r="J67" s="34"/>
      <c r="K67" s="34"/>
      <c r="L67" s="38"/>
      <c r="M67" s="39"/>
      <c r="N67" s="39"/>
      <c r="O67" s="34"/>
      <c r="P67" s="34"/>
      <c r="Q67" s="34"/>
      <c r="R67" s="34"/>
      <c r="S67" s="34"/>
      <c r="T67" s="34"/>
      <c r="U67" s="34"/>
      <c r="V67" s="34"/>
      <c r="W67" s="34"/>
      <c r="X67" s="34"/>
      <c r="Y67" s="34"/>
      <c r="Z67" s="34"/>
    </row>
    <row r="68" spans="1:26" ht="48">
      <c r="A68" s="35" t="s">
        <v>45</v>
      </c>
      <c r="B68" s="36">
        <v>10512</v>
      </c>
      <c r="C68" s="36">
        <v>58372</v>
      </c>
      <c r="D68" s="36">
        <v>2202</v>
      </c>
      <c r="E68" s="36">
        <v>13508</v>
      </c>
      <c r="F68" s="35" t="s">
        <v>45</v>
      </c>
      <c r="G68" s="36">
        <f t="shared" ref="G68:H84" si="0">B68+D68</f>
        <v>12714</v>
      </c>
      <c r="H68" s="36">
        <f t="shared" si="0"/>
        <v>71880</v>
      </c>
      <c r="I68" s="37"/>
      <c r="J68" s="34"/>
      <c r="K68" s="34"/>
      <c r="L68" s="38"/>
      <c r="M68" s="39"/>
      <c r="N68" s="39"/>
      <c r="O68" s="34"/>
      <c r="P68" s="34"/>
      <c r="Q68" s="34"/>
      <c r="R68" s="34"/>
      <c r="S68" s="34"/>
      <c r="T68" s="34"/>
      <c r="U68" s="34"/>
      <c r="V68" s="34"/>
      <c r="W68" s="34"/>
      <c r="X68" s="34"/>
      <c r="Y68" s="34"/>
      <c r="Z68" s="34"/>
    </row>
    <row r="69" spans="1:26" ht="48">
      <c r="A69" s="35" t="s">
        <v>46</v>
      </c>
      <c r="B69" s="36">
        <v>10800</v>
      </c>
      <c r="C69" s="36">
        <v>60910</v>
      </c>
      <c r="D69" s="36">
        <v>2378</v>
      </c>
      <c r="E69" s="36">
        <v>13651</v>
      </c>
      <c r="F69" s="35" t="s">
        <v>47</v>
      </c>
      <c r="G69" s="36">
        <f t="shared" si="0"/>
        <v>13178</v>
      </c>
      <c r="H69" s="36">
        <f t="shared" si="0"/>
        <v>74561</v>
      </c>
      <c r="I69" s="37"/>
      <c r="J69" s="34"/>
      <c r="K69" s="34"/>
      <c r="L69" s="38"/>
      <c r="M69" s="39"/>
      <c r="N69" s="39"/>
      <c r="O69" s="34"/>
      <c r="P69" s="34"/>
      <c r="Q69" s="34"/>
      <c r="R69" s="34"/>
      <c r="S69" s="34"/>
      <c r="T69" s="34"/>
      <c r="U69" s="34"/>
      <c r="V69" s="34"/>
      <c r="W69" s="34"/>
      <c r="X69" s="34"/>
      <c r="Y69" s="34"/>
      <c r="Z69" s="34"/>
    </row>
    <row r="70" spans="1:26" ht="48">
      <c r="A70" s="35" t="s">
        <v>48</v>
      </c>
      <c r="B70" s="36">
        <v>10948</v>
      </c>
      <c r="C70" s="36">
        <v>61947</v>
      </c>
      <c r="D70" s="36">
        <v>2362</v>
      </c>
      <c r="E70" s="36">
        <v>13537</v>
      </c>
      <c r="F70" s="35" t="s">
        <v>48</v>
      </c>
      <c r="G70" s="36">
        <f t="shared" si="0"/>
        <v>13310</v>
      </c>
      <c r="H70" s="36">
        <f t="shared" si="0"/>
        <v>75484</v>
      </c>
      <c r="I70" s="37"/>
      <c r="J70" s="34"/>
      <c r="K70" s="34"/>
      <c r="L70" s="38"/>
      <c r="M70" s="39"/>
      <c r="N70" s="39"/>
      <c r="O70" s="34"/>
      <c r="P70" s="34"/>
      <c r="Q70" s="34"/>
      <c r="R70" s="34"/>
      <c r="S70" s="34"/>
      <c r="T70" s="34"/>
      <c r="U70" s="34"/>
      <c r="V70" s="34"/>
      <c r="W70" s="34"/>
      <c r="X70" s="34"/>
      <c r="Y70" s="34"/>
      <c r="Z70" s="34"/>
    </row>
    <row r="71" spans="1:26" ht="48">
      <c r="A71" s="35" t="s">
        <v>49</v>
      </c>
      <c r="B71" s="36">
        <v>11057</v>
      </c>
      <c r="C71" s="36">
        <v>63993</v>
      </c>
      <c r="D71" s="36">
        <v>2272</v>
      </c>
      <c r="E71" s="36">
        <v>13469</v>
      </c>
      <c r="F71" s="35" t="s">
        <v>49</v>
      </c>
      <c r="G71" s="36">
        <f t="shared" si="0"/>
        <v>13329</v>
      </c>
      <c r="H71" s="36">
        <f t="shared" si="0"/>
        <v>77462</v>
      </c>
      <c r="I71" s="37"/>
      <c r="J71" s="34"/>
      <c r="K71" s="34"/>
      <c r="L71" s="38"/>
      <c r="M71" s="39"/>
      <c r="N71" s="39"/>
      <c r="O71" s="34"/>
      <c r="P71" s="34"/>
      <c r="Q71" s="34"/>
      <c r="R71" s="34"/>
      <c r="S71" s="34"/>
      <c r="T71" s="34"/>
      <c r="U71" s="34"/>
      <c r="V71" s="34"/>
      <c r="W71" s="34"/>
      <c r="X71" s="34"/>
      <c r="Y71" s="34"/>
      <c r="Z71" s="34"/>
    </row>
    <row r="72" spans="1:26" ht="48">
      <c r="A72" s="35" t="s">
        <v>50</v>
      </c>
      <c r="B72" s="36">
        <v>14642</v>
      </c>
      <c r="C72" s="36">
        <v>82288</v>
      </c>
      <c r="D72" s="36">
        <v>2710</v>
      </c>
      <c r="E72" s="36">
        <v>16286</v>
      </c>
      <c r="F72" s="35" t="s">
        <v>50</v>
      </c>
      <c r="G72" s="36">
        <f t="shared" si="0"/>
        <v>17352</v>
      </c>
      <c r="H72" s="36">
        <f t="shared" si="0"/>
        <v>98574</v>
      </c>
      <c r="I72" s="37"/>
      <c r="J72" s="34"/>
      <c r="K72" s="34"/>
      <c r="L72" s="38"/>
      <c r="M72" s="39"/>
      <c r="N72" s="39"/>
      <c r="O72" s="34"/>
      <c r="P72" s="34"/>
      <c r="Q72" s="34"/>
      <c r="R72" s="34"/>
      <c r="S72" s="34"/>
      <c r="T72" s="34"/>
      <c r="U72" s="34"/>
      <c r="V72" s="34"/>
      <c r="W72" s="34"/>
      <c r="X72" s="34"/>
      <c r="Y72" s="34"/>
      <c r="Z72" s="34"/>
    </row>
    <row r="73" spans="1:26" ht="48">
      <c r="A73" s="35" t="s">
        <v>51</v>
      </c>
      <c r="B73" s="36">
        <v>14627</v>
      </c>
      <c r="C73" s="36">
        <v>82561</v>
      </c>
      <c r="D73" s="36">
        <v>2619</v>
      </c>
      <c r="E73" s="36">
        <v>15943</v>
      </c>
      <c r="F73" s="35" t="s">
        <v>51</v>
      </c>
      <c r="G73" s="36">
        <f t="shared" si="0"/>
        <v>17246</v>
      </c>
      <c r="H73" s="36">
        <f t="shared" si="0"/>
        <v>98504</v>
      </c>
      <c r="I73" s="37"/>
      <c r="J73" s="34"/>
      <c r="K73" s="34"/>
      <c r="L73" s="38"/>
      <c r="M73" s="39"/>
      <c r="N73" s="39"/>
      <c r="O73" s="34"/>
      <c r="P73" s="34"/>
      <c r="Q73" s="34"/>
      <c r="R73" s="34"/>
      <c r="S73" s="34"/>
      <c r="T73" s="34"/>
      <c r="U73" s="34"/>
      <c r="V73" s="34"/>
      <c r="W73" s="34"/>
      <c r="X73" s="34"/>
      <c r="Y73" s="34"/>
      <c r="Z73" s="34"/>
    </row>
    <row r="74" spans="1:26" ht="48">
      <c r="A74" s="35" t="s">
        <v>52</v>
      </c>
      <c r="B74" s="36">
        <v>14805</v>
      </c>
      <c r="C74" s="36">
        <v>80771</v>
      </c>
      <c r="D74" s="36">
        <v>2574</v>
      </c>
      <c r="E74" s="36">
        <v>15228</v>
      </c>
      <c r="F74" s="35" t="s">
        <v>52</v>
      </c>
      <c r="G74" s="36">
        <f t="shared" si="0"/>
        <v>17379</v>
      </c>
      <c r="H74" s="36">
        <f t="shared" si="0"/>
        <v>95999</v>
      </c>
      <c r="I74" s="37"/>
      <c r="J74" s="34"/>
      <c r="K74" s="34"/>
      <c r="L74" s="38"/>
      <c r="M74" s="39"/>
      <c r="N74" s="39"/>
      <c r="O74" s="34"/>
      <c r="P74" s="34"/>
      <c r="Q74" s="34"/>
      <c r="R74" s="34"/>
      <c r="S74" s="34"/>
      <c r="T74" s="34"/>
      <c r="U74" s="34"/>
      <c r="V74" s="34"/>
      <c r="W74" s="34"/>
      <c r="X74" s="34"/>
      <c r="Y74" s="34"/>
      <c r="Z74" s="34"/>
    </row>
    <row r="75" spans="1:26" ht="48">
      <c r="A75" s="35" t="s">
        <v>53</v>
      </c>
      <c r="B75" s="36">
        <v>15613</v>
      </c>
      <c r="C75" s="36">
        <v>77927</v>
      </c>
      <c r="D75" s="36">
        <v>2548</v>
      </c>
      <c r="E75" s="36">
        <v>13969</v>
      </c>
      <c r="F75" s="35" t="s">
        <v>53</v>
      </c>
      <c r="G75" s="36">
        <f t="shared" si="0"/>
        <v>18161</v>
      </c>
      <c r="H75" s="36">
        <f t="shared" si="0"/>
        <v>91896</v>
      </c>
      <c r="I75" s="37"/>
      <c r="J75" s="34"/>
      <c r="K75" s="34"/>
      <c r="L75" s="38"/>
      <c r="M75" s="39"/>
      <c r="N75" s="39"/>
      <c r="O75" s="34"/>
      <c r="P75" s="34"/>
      <c r="Q75" s="34"/>
      <c r="R75" s="34"/>
      <c r="S75" s="34"/>
      <c r="T75" s="34"/>
      <c r="U75" s="34"/>
      <c r="V75" s="34"/>
      <c r="W75" s="34"/>
      <c r="X75" s="34"/>
      <c r="Y75" s="34"/>
      <c r="Z75" s="34"/>
    </row>
    <row r="76" spans="1:26" ht="48">
      <c r="A76" s="35" t="s">
        <v>54</v>
      </c>
      <c r="B76" s="36">
        <v>16590</v>
      </c>
      <c r="C76" s="36">
        <v>77240</v>
      </c>
      <c r="D76" s="36">
        <v>2470</v>
      </c>
      <c r="E76" s="36">
        <v>12688</v>
      </c>
      <c r="F76" s="35" t="s">
        <v>54</v>
      </c>
      <c r="G76" s="36">
        <f t="shared" si="0"/>
        <v>19060</v>
      </c>
      <c r="H76" s="36">
        <f t="shared" si="0"/>
        <v>89928</v>
      </c>
      <c r="I76" s="37"/>
      <c r="J76" s="34"/>
      <c r="K76" s="34"/>
      <c r="L76" s="38"/>
      <c r="M76" s="39"/>
      <c r="N76" s="39"/>
      <c r="O76" s="34"/>
      <c r="P76" s="34"/>
      <c r="Q76" s="34"/>
      <c r="R76" s="34"/>
      <c r="S76" s="34"/>
      <c r="T76" s="34"/>
      <c r="U76" s="34"/>
      <c r="V76" s="34"/>
      <c r="W76" s="34"/>
      <c r="X76" s="34"/>
      <c r="Y76" s="34"/>
      <c r="Z76" s="34"/>
    </row>
    <row r="77" spans="1:26" ht="48">
      <c r="A77" s="35" t="s">
        <v>55</v>
      </c>
      <c r="B77" s="36">
        <v>18025</v>
      </c>
      <c r="C77" s="36">
        <v>77746</v>
      </c>
      <c r="D77" s="36">
        <v>2425</v>
      </c>
      <c r="E77" s="36">
        <v>11450</v>
      </c>
      <c r="F77" s="35" t="s">
        <v>55</v>
      </c>
      <c r="G77" s="36">
        <f t="shared" si="0"/>
        <v>20450</v>
      </c>
      <c r="H77" s="36">
        <f t="shared" si="0"/>
        <v>89196</v>
      </c>
      <c r="I77" s="37"/>
      <c r="J77" s="34"/>
      <c r="K77" s="34"/>
      <c r="L77" s="38"/>
      <c r="M77" s="39"/>
      <c r="N77" s="39"/>
      <c r="O77" s="34"/>
      <c r="P77" s="34"/>
      <c r="Q77" s="34"/>
      <c r="R77" s="34"/>
      <c r="S77" s="34"/>
      <c r="T77" s="34"/>
      <c r="U77" s="34"/>
      <c r="V77" s="34"/>
      <c r="W77" s="34"/>
      <c r="X77" s="34"/>
      <c r="Y77" s="34"/>
      <c r="Z77" s="34"/>
    </row>
    <row r="78" spans="1:26" ht="48">
      <c r="A78" s="35" t="s">
        <v>56</v>
      </c>
      <c r="B78" s="36">
        <v>20249</v>
      </c>
      <c r="C78" s="36">
        <v>81799</v>
      </c>
      <c r="D78" s="36">
        <v>2475</v>
      </c>
      <c r="E78" s="36">
        <v>11125</v>
      </c>
      <c r="F78" s="35" t="s">
        <v>56</v>
      </c>
      <c r="G78" s="36">
        <f t="shared" si="0"/>
        <v>22724</v>
      </c>
      <c r="H78" s="36">
        <f t="shared" si="0"/>
        <v>92924</v>
      </c>
      <c r="I78" s="37"/>
      <c r="J78" s="34"/>
      <c r="K78" s="34"/>
      <c r="L78" s="38"/>
      <c r="M78" s="39"/>
      <c r="N78" s="39"/>
      <c r="O78" s="34"/>
      <c r="P78" s="34"/>
      <c r="Q78" s="34"/>
      <c r="R78" s="34"/>
      <c r="S78" s="34"/>
      <c r="T78" s="34"/>
      <c r="U78" s="34"/>
      <c r="V78" s="34"/>
      <c r="W78" s="34"/>
      <c r="X78" s="34"/>
      <c r="Y78" s="34"/>
      <c r="Z78" s="34"/>
    </row>
    <row r="79" spans="1:26" ht="48">
      <c r="A79" s="35" t="s">
        <v>57</v>
      </c>
      <c r="B79" s="36">
        <v>21921</v>
      </c>
      <c r="C79" s="36">
        <v>85159</v>
      </c>
      <c r="D79" s="36">
        <v>2515</v>
      </c>
      <c r="E79" s="36">
        <v>10840</v>
      </c>
      <c r="F79" s="35" t="s">
        <v>57</v>
      </c>
      <c r="G79" s="36">
        <f t="shared" si="0"/>
        <v>24436</v>
      </c>
      <c r="H79" s="36">
        <f t="shared" si="0"/>
        <v>95999</v>
      </c>
      <c r="I79" s="37"/>
      <c r="J79" s="34"/>
      <c r="K79" s="34"/>
      <c r="L79" s="38"/>
      <c r="M79" s="39"/>
      <c r="N79" s="39"/>
      <c r="O79" s="34"/>
      <c r="P79" s="34"/>
      <c r="Q79" s="34"/>
      <c r="R79" s="34"/>
      <c r="S79" s="34"/>
      <c r="T79" s="34"/>
      <c r="U79" s="34"/>
      <c r="V79" s="34"/>
      <c r="W79" s="34"/>
      <c r="X79" s="34"/>
      <c r="Y79" s="34"/>
      <c r="Z79" s="34"/>
    </row>
    <row r="80" spans="1:26" ht="48">
      <c r="A80" s="35" t="s">
        <v>58</v>
      </c>
      <c r="B80" s="36">
        <v>23182</v>
      </c>
      <c r="C80" s="36">
        <v>88078</v>
      </c>
      <c r="D80" s="36">
        <v>2554</v>
      </c>
      <c r="E80" s="36">
        <v>10742</v>
      </c>
      <c r="F80" s="35" t="s">
        <v>58</v>
      </c>
      <c r="G80" s="36">
        <f t="shared" si="0"/>
        <v>25736</v>
      </c>
      <c r="H80" s="36">
        <f t="shared" si="0"/>
        <v>98820</v>
      </c>
      <c r="I80" s="37"/>
      <c r="J80" s="34"/>
      <c r="K80" s="34"/>
      <c r="L80" s="38"/>
      <c r="M80" s="39"/>
      <c r="N80" s="39"/>
      <c r="O80" s="34"/>
      <c r="P80" s="34"/>
      <c r="Q80" s="34"/>
      <c r="R80" s="34"/>
      <c r="S80" s="34"/>
      <c r="T80" s="34"/>
      <c r="U80" s="34"/>
      <c r="V80" s="34"/>
      <c r="W80" s="34"/>
      <c r="X80" s="34"/>
      <c r="Y80" s="34"/>
      <c r="Z80" s="34"/>
    </row>
    <row r="81" spans="1:26" ht="48">
      <c r="A81" s="35" t="s">
        <v>59</v>
      </c>
      <c r="B81" s="36">
        <v>25105</v>
      </c>
      <c r="C81" s="36">
        <v>90043</v>
      </c>
      <c r="D81" s="36">
        <v>2781</v>
      </c>
      <c r="E81" s="36">
        <v>11054</v>
      </c>
      <c r="F81" s="35" t="s">
        <v>59</v>
      </c>
      <c r="G81" s="36">
        <f t="shared" si="0"/>
        <v>27886</v>
      </c>
      <c r="H81" s="36">
        <f t="shared" si="0"/>
        <v>101097</v>
      </c>
      <c r="I81" s="37"/>
      <c r="J81" s="34"/>
      <c r="K81" s="34"/>
      <c r="L81" s="38"/>
      <c r="M81" s="39"/>
      <c r="N81" s="39"/>
      <c r="O81" s="34"/>
      <c r="P81" s="34"/>
      <c r="Q81" s="34"/>
      <c r="R81" s="34"/>
      <c r="S81" s="34"/>
      <c r="T81" s="34"/>
      <c r="U81" s="34"/>
      <c r="V81" s="34"/>
      <c r="W81" s="34"/>
      <c r="X81" s="34"/>
      <c r="Y81" s="34"/>
      <c r="Z81" s="34"/>
    </row>
    <row r="82" spans="1:26" ht="48">
      <c r="A82" s="35" t="s">
        <v>60</v>
      </c>
      <c r="B82" s="36">
        <v>27731</v>
      </c>
      <c r="C82" s="36">
        <v>93053</v>
      </c>
      <c r="D82" s="36">
        <v>2840</v>
      </c>
      <c r="E82" s="36">
        <v>10966</v>
      </c>
      <c r="F82" s="35" t="s">
        <v>60</v>
      </c>
      <c r="G82" s="36">
        <f t="shared" si="0"/>
        <v>30571</v>
      </c>
      <c r="H82" s="36">
        <f t="shared" si="0"/>
        <v>104019</v>
      </c>
      <c r="I82" s="37"/>
      <c r="J82" s="34"/>
      <c r="K82" s="34"/>
      <c r="L82" s="38"/>
      <c r="M82" s="39"/>
      <c r="N82" s="39"/>
      <c r="O82" s="34"/>
      <c r="P82" s="34"/>
      <c r="Q82" s="34"/>
      <c r="R82" s="34"/>
      <c r="S82" s="34"/>
      <c r="T82" s="34"/>
      <c r="U82" s="34"/>
      <c r="V82" s="34"/>
      <c r="W82" s="34"/>
      <c r="X82" s="34"/>
      <c r="Y82" s="34"/>
      <c r="Z82" s="34"/>
    </row>
    <row r="83" spans="1:26" ht="48">
      <c r="A83" s="35" t="s">
        <v>61</v>
      </c>
      <c r="B83" s="36">
        <v>29397</v>
      </c>
      <c r="C83" s="36">
        <v>94128</v>
      </c>
      <c r="D83" s="36">
        <v>2894</v>
      </c>
      <c r="E83" s="36">
        <v>10636</v>
      </c>
      <c r="F83" s="35" t="s">
        <v>61</v>
      </c>
      <c r="G83" s="36">
        <f t="shared" si="0"/>
        <v>32291</v>
      </c>
      <c r="H83" s="36">
        <f t="shared" si="0"/>
        <v>104764</v>
      </c>
      <c r="I83" s="37"/>
      <c r="J83" s="34"/>
      <c r="K83" s="34"/>
      <c r="L83" s="38"/>
      <c r="M83" s="39"/>
      <c r="N83" s="39"/>
      <c r="O83" s="34"/>
      <c r="P83" s="34"/>
      <c r="Q83" s="34"/>
      <c r="R83" s="34"/>
      <c r="S83" s="34"/>
      <c r="T83" s="34"/>
      <c r="U83" s="34"/>
      <c r="V83" s="34"/>
      <c r="W83" s="34"/>
      <c r="X83" s="34"/>
      <c r="Y83" s="34"/>
      <c r="Z83" s="34"/>
    </row>
    <row r="84" spans="1:26" ht="48">
      <c r="A84" s="40" t="s">
        <v>62</v>
      </c>
      <c r="B84" s="41">
        <v>30936</v>
      </c>
      <c r="C84" s="42">
        <v>94009</v>
      </c>
      <c r="D84" s="43">
        <v>2901</v>
      </c>
      <c r="E84" s="44">
        <v>10139</v>
      </c>
      <c r="F84" s="40" t="s">
        <v>63</v>
      </c>
      <c r="G84" s="45">
        <f t="shared" si="0"/>
        <v>33837</v>
      </c>
      <c r="H84" s="45">
        <f t="shared" si="0"/>
        <v>104148</v>
      </c>
      <c r="I84" s="37"/>
      <c r="J84" s="34"/>
      <c r="K84" s="34"/>
      <c r="L84" s="38"/>
      <c r="M84" s="46"/>
      <c r="N84" s="46"/>
      <c r="O84" s="34"/>
      <c r="P84" s="34"/>
      <c r="Q84" s="34"/>
      <c r="R84" s="34"/>
      <c r="S84" s="34"/>
      <c r="T84" s="34"/>
      <c r="U84" s="34"/>
      <c r="V84" s="34"/>
      <c r="W84" s="34"/>
      <c r="X84" s="34"/>
      <c r="Y84" s="34"/>
      <c r="Z84" s="34"/>
    </row>
    <row r="85" spans="1:26" ht="48">
      <c r="A85" s="40"/>
      <c r="B85" s="41"/>
      <c r="C85" s="42"/>
      <c r="D85" s="43"/>
      <c r="E85" s="44"/>
      <c r="F85" s="40" t="s">
        <v>64</v>
      </c>
      <c r="G85" s="45">
        <v>34999</v>
      </c>
      <c r="H85" s="45">
        <v>102348</v>
      </c>
      <c r="I85" s="37"/>
      <c r="J85" s="34"/>
      <c r="K85" s="34"/>
      <c r="L85" s="38"/>
      <c r="M85" s="46"/>
      <c r="N85" s="46"/>
      <c r="O85" s="34"/>
      <c r="P85" s="34"/>
      <c r="Q85" s="34"/>
      <c r="R85" s="34"/>
      <c r="S85" s="34"/>
      <c r="T85" s="34"/>
      <c r="U85" s="34"/>
      <c r="V85" s="34"/>
      <c r="W85" s="34"/>
      <c r="X85" s="34"/>
      <c r="Y85" s="34"/>
      <c r="Z85" s="34"/>
    </row>
    <row r="86" spans="1:26">
      <c r="J86" s="34"/>
      <c r="K86" s="34"/>
      <c r="L86" s="34"/>
      <c r="M86" s="34"/>
      <c r="N86" s="34"/>
      <c r="O86" s="34"/>
      <c r="P86" s="34"/>
      <c r="Q86" s="34"/>
      <c r="R86" s="34"/>
      <c r="S86" s="34"/>
      <c r="T86" s="34"/>
      <c r="U86" s="34"/>
      <c r="V86" s="34"/>
      <c r="W86" s="34"/>
      <c r="X86" s="34"/>
      <c r="Y86" s="34"/>
      <c r="Z86" s="34"/>
    </row>
    <row r="87" spans="1:26">
      <c r="J87" s="34"/>
      <c r="K87" s="34"/>
      <c r="L87" s="34"/>
      <c r="M87" s="34"/>
      <c r="N87" s="34"/>
      <c r="O87" s="34"/>
      <c r="P87" s="34"/>
      <c r="Q87" s="34"/>
      <c r="R87" s="34"/>
      <c r="S87" s="34"/>
      <c r="T87" s="34"/>
      <c r="U87" s="34"/>
      <c r="V87" s="34"/>
      <c r="W87" s="34"/>
      <c r="X87" s="34"/>
      <c r="Y87" s="34"/>
      <c r="Z87" s="34"/>
    </row>
    <row r="88" spans="1:26">
      <c r="J88" s="34"/>
      <c r="K88" s="34"/>
      <c r="L88" s="34"/>
      <c r="M88" s="34"/>
      <c r="N88" s="34"/>
      <c r="O88" s="34"/>
      <c r="P88" s="34"/>
      <c r="Q88" s="34"/>
      <c r="R88" s="34"/>
      <c r="S88" s="34"/>
      <c r="T88" s="34"/>
      <c r="U88" s="34"/>
      <c r="V88" s="34"/>
      <c r="W88" s="34"/>
      <c r="X88" s="34"/>
      <c r="Y88" s="34"/>
      <c r="Z88" s="34"/>
    </row>
    <row r="89" spans="1:26">
      <c r="J89" s="34"/>
      <c r="K89" s="34"/>
      <c r="L89" s="34"/>
      <c r="M89" s="34"/>
      <c r="N89" s="34"/>
      <c r="O89" s="34"/>
      <c r="P89" s="34"/>
      <c r="Q89" s="34"/>
      <c r="R89" s="34"/>
      <c r="S89" s="34"/>
      <c r="T89" s="34"/>
      <c r="U89" s="34"/>
      <c r="V89" s="34"/>
      <c r="W89" s="34"/>
      <c r="X89" s="34"/>
      <c r="Y89" s="34"/>
      <c r="Z89" s="34"/>
    </row>
    <row r="90" spans="1:26">
      <c r="J90" s="34"/>
      <c r="K90" s="34"/>
      <c r="L90" s="34"/>
      <c r="M90" s="34"/>
      <c r="N90" s="34"/>
      <c r="O90" s="34"/>
      <c r="P90" s="34"/>
      <c r="Q90" s="34"/>
      <c r="R90" s="34"/>
      <c r="S90" s="34"/>
      <c r="T90" s="34"/>
      <c r="U90" s="34"/>
      <c r="V90" s="34"/>
      <c r="W90" s="34"/>
      <c r="X90" s="34"/>
      <c r="Y90" s="34"/>
      <c r="Z90" s="34"/>
    </row>
    <row r="91" spans="1:26">
      <c r="J91" s="34"/>
      <c r="K91" s="34"/>
      <c r="L91" s="34"/>
      <c r="M91" s="34"/>
      <c r="N91" s="34"/>
      <c r="O91" s="34"/>
      <c r="P91" s="34"/>
      <c r="Q91" s="34"/>
      <c r="R91" s="34"/>
      <c r="S91" s="34"/>
      <c r="T91" s="34"/>
      <c r="U91" s="34"/>
      <c r="V91" s="34"/>
      <c r="W91" s="34"/>
      <c r="X91" s="34"/>
      <c r="Y91" s="34"/>
      <c r="Z91" s="34"/>
    </row>
    <row r="92" spans="1:26">
      <c r="J92" s="34"/>
      <c r="K92" s="34"/>
      <c r="L92" s="34"/>
      <c r="M92" s="34"/>
      <c r="N92" s="34"/>
      <c r="O92" s="34"/>
      <c r="P92" s="34"/>
      <c r="Q92" s="34"/>
      <c r="R92" s="34"/>
      <c r="S92" s="34"/>
      <c r="T92" s="34"/>
      <c r="U92" s="34"/>
      <c r="V92" s="34"/>
      <c r="W92" s="34"/>
      <c r="X92" s="34"/>
      <c r="Y92" s="34"/>
      <c r="Z92" s="34"/>
    </row>
    <row r="93" spans="1:26">
      <c r="J93" s="34"/>
      <c r="K93" s="34"/>
      <c r="L93" s="34"/>
      <c r="M93" s="34"/>
      <c r="N93" s="34"/>
      <c r="O93" s="34"/>
      <c r="P93" s="34"/>
      <c r="Q93" s="34"/>
      <c r="R93" s="34"/>
      <c r="S93" s="34"/>
      <c r="T93" s="34"/>
      <c r="U93" s="34"/>
      <c r="V93" s="34"/>
      <c r="W93" s="34"/>
      <c r="X93" s="34"/>
      <c r="Y93" s="34"/>
      <c r="Z93" s="34"/>
    </row>
    <row r="94" spans="1:26">
      <c r="J94" s="34"/>
      <c r="K94" s="34"/>
      <c r="L94" s="34"/>
      <c r="M94" s="34"/>
      <c r="N94" s="34"/>
      <c r="O94" s="34"/>
      <c r="P94" s="34"/>
      <c r="Q94" s="34"/>
      <c r="R94" s="34"/>
      <c r="S94" s="34"/>
      <c r="T94" s="34"/>
      <c r="U94" s="34"/>
      <c r="V94" s="34"/>
      <c r="W94" s="34"/>
      <c r="X94" s="34"/>
      <c r="Y94" s="34"/>
      <c r="Z94" s="34"/>
    </row>
    <row r="95" spans="1:26">
      <c r="J95" s="34"/>
      <c r="K95" s="34"/>
      <c r="L95" s="34"/>
      <c r="M95" s="34"/>
      <c r="N95" s="34"/>
      <c r="O95" s="34"/>
      <c r="P95" s="34"/>
      <c r="Q95" s="34"/>
      <c r="R95" s="34"/>
      <c r="S95" s="34"/>
      <c r="T95" s="34"/>
      <c r="U95" s="34"/>
      <c r="V95" s="34"/>
      <c r="W95" s="34"/>
      <c r="X95" s="34"/>
      <c r="Y95" s="34"/>
      <c r="Z95" s="34"/>
    </row>
    <row r="96" spans="1:26">
      <c r="J96" s="34"/>
      <c r="K96" s="34"/>
      <c r="L96" s="34"/>
      <c r="M96" s="34"/>
      <c r="N96" s="34"/>
      <c r="O96" s="34"/>
      <c r="P96" s="34"/>
      <c r="Q96" s="34"/>
      <c r="R96" s="34"/>
      <c r="S96" s="34"/>
      <c r="T96" s="34"/>
      <c r="U96" s="34"/>
      <c r="V96" s="34"/>
      <c r="W96" s="34"/>
      <c r="X96" s="34"/>
      <c r="Y96" s="34"/>
      <c r="Z96" s="34"/>
    </row>
    <row r="97" spans="10:26">
      <c r="J97" s="34"/>
      <c r="K97" s="34"/>
      <c r="L97" s="34"/>
      <c r="M97" s="34"/>
      <c r="N97" s="34"/>
      <c r="O97" s="34"/>
      <c r="P97" s="34"/>
      <c r="Q97" s="34"/>
      <c r="R97" s="34"/>
      <c r="S97" s="34"/>
      <c r="T97" s="34"/>
      <c r="U97" s="34"/>
      <c r="V97" s="34"/>
      <c r="W97" s="34"/>
      <c r="X97" s="34"/>
      <c r="Y97" s="34"/>
      <c r="Z97" s="34"/>
    </row>
    <row r="98" spans="10:26">
      <c r="J98" s="34"/>
      <c r="K98" s="34"/>
      <c r="L98" s="34"/>
      <c r="M98" s="34"/>
      <c r="N98" s="34"/>
      <c r="O98" s="34"/>
      <c r="P98" s="34"/>
      <c r="Q98" s="34"/>
      <c r="R98" s="34"/>
      <c r="S98" s="34"/>
      <c r="T98" s="34"/>
      <c r="U98" s="34"/>
      <c r="V98" s="34"/>
      <c r="W98" s="34"/>
      <c r="X98" s="34"/>
      <c r="Y98" s="34"/>
      <c r="Z98" s="34"/>
    </row>
    <row r="99" spans="10:26">
      <c r="J99" s="34"/>
      <c r="K99" s="34"/>
      <c r="L99" s="34"/>
      <c r="M99" s="34"/>
      <c r="N99" s="34"/>
      <c r="O99" s="34"/>
      <c r="P99" s="34"/>
      <c r="Q99" s="34"/>
      <c r="R99" s="34"/>
      <c r="S99" s="34"/>
      <c r="T99" s="34"/>
      <c r="U99" s="34"/>
      <c r="V99" s="34"/>
      <c r="W99" s="34"/>
      <c r="X99" s="34"/>
      <c r="Y99" s="34"/>
      <c r="Z99" s="34"/>
    </row>
    <row r="100" spans="10:26">
      <c r="J100" s="34"/>
      <c r="K100" s="34"/>
      <c r="L100" s="34"/>
      <c r="M100" s="34"/>
      <c r="N100" s="34"/>
      <c r="O100" s="34"/>
      <c r="P100" s="34"/>
      <c r="Q100" s="34"/>
      <c r="R100" s="34"/>
      <c r="S100" s="34"/>
      <c r="T100" s="34"/>
      <c r="U100" s="34"/>
      <c r="V100" s="34"/>
      <c r="W100" s="34"/>
      <c r="X100" s="34"/>
      <c r="Y100" s="34"/>
      <c r="Z100" s="34"/>
    </row>
    <row r="101" spans="10:26">
      <c r="J101" s="34"/>
      <c r="K101" s="34"/>
      <c r="L101" s="34"/>
      <c r="M101" s="34"/>
      <c r="N101" s="34"/>
      <c r="O101" s="34"/>
      <c r="P101" s="34"/>
      <c r="Q101" s="34"/>
      <c r="R101" s="34"/>
      <c r="S101" s="34"/>
      <c r="T101" s="34"/>
      <c r="U101" s="34"/>
      <c r="V101" s="34"/>
      <c r="W101" s="34"/>
      <c r="X101" s="34"/>
      <c r="Y101" s="34"/>
      <c r="Z101" s="34"/>
    </row>
    <row r="102" spans="10:26">
      <c r="J102" s="34"/>
      <c r="K102" s="34"/>
      <c r="L102" s="34"/>
      <c r="M102" s="34"/>
      <c r="N102" s="34"/>
      <c r="O102" s="34"/>
      <c r="P102" s="34"/>
      <c r="Q102" s="34"/>
      <c r="R102" s="34"/>
      <c r="S102" s="34"/>
      <c r="T102" s="34"/>
      <c r="U102" s="34"/>
      <c r="V102" s="34"/>
      <c r="W102" s="34"/>
      <c r="X102" s="34"/>
      <c r="Y102" s="34"/>
      <c r="Z102" s="34"/>
    </row>
    <row r="103" spans="10:26">
      <c r="J103" s="34"/>
      <c r="K103" s="34"/>
      <c r="L103" s="34"/>
      <c r="M103" s="34"/>
      <c r="N103" s="34"/>
      <c r="O103" s="34"/>
      <c r="P103" s="34"/>
      <c r="Q103" s="34"/>
      <c r="R103" s="34"/>
      <c r="S103" s="34"/>
      <c r="T103" s="34"/>
      <c r="U103" s="34"/>
      <c r="V103" s="34"/>
      <c r="W103" s="34"/>
      <c r="X103" s="34"/>
      <c r="Y103" s="34"/>
      <c r="Z103" s="34"/>
    </row>
    <row r="104" spans="10:26">
      <c r="J104" s="34"/>
      <c r="K104" s="34"/>
      <c r="L104" s="34"/>
      <c r="M104" s="34"/>
      <c r="N104" s="34"/>
      <c r="O104" s="34"/>
      <c r="P104" s="34"/>
      <c r="Q104" s="34"/>
      <c r="R104" s="34"/>
      <c r="S104" s="34"/>
      <c r="T104" s="34"/>
      <c r="U104" s="34"/>
      <c r="V104" s="34"/>
      <c r="W104" s="34"/>
      <c r="X104" s="34"/>
      <c r="Y104" s="34"/>
      <c r="Z104" s="34"/>
    </row>
    <row r="105" spans="10:26">
      <c r="J105" s="34"/>
      <c r="K105" s="34"/>
      <c r="L105" s="34"/>
      <c r="M105" s="34"/>
      <c r="N105" s="34"/>
      <c r="O105" s="34"/>
      <c r="P105" s="34"/>
      <c r="Q105" s="34"/>
      <c r="R105" s="34"/>
      <c r="S105" s="34"/>
      <c r="T105" s="34"/>
      <c r="U105" s="34"/>
      <c r="V105" s="34"/>
      <c r="W105" s="34"/>
      <c r="X105" s="34"/>
      <c r="Y105" s="34"/>
      <c r="Z105" s="34"/>
    </row>
    <row r="106" spans="10:26">
      <c r="J106" s="34"/>
      <c r="K106" s="34"/>
      <c r="L106" s="34"/>
      <c r="M106" s="34"/>
      <c r="N106" s="34"/>
      <c r="O106" s="34"/>
      <c r="P106" s="34"/>
      <c r="Q106" s="34"/>
      <c r="R106" s="34"/>
      <c r="S106" s="34"/>
      <c r="T106" s="34"/>
      <c r="U106" s="34"/>
      <c r="V106" s="34"/>
      <c r="W106" s="34"/>
      <c r="X106" s="34"/>
      <c r="Y106" s="34"/>
      <c r="Z106" s="34"/>
    </row>
    <row r="107" spans="10:26">
      <c r="J107" s="34"/>
      <c r="K107" s="34"/>
      <c r="L107" s="34"/>
      <c r="M107" s="34"/>
      <c r="N107" s="34"/>
      <c r="O107" s="34"/>
      <c r="P107" s="34"/>
      <c r="Q107" s="34"/>
      <c r="R107" s="34"/>
      <c r="S107" s="34"/>
      <c r="T107" s="34"/>
      <c r="U107" s="34"/>
      <c r="V107" s="34"/>
      <c r="W107" s="34"/>
      <c r="X107" s="34"/>
      <c r="Y107" s="34"/>
      <c r="Z107" s="34"/>
    </row>
    <row r="108" spans="10:26">
      <c r="J108" s="34"/>
      <c r="K108" s="34"/>
      <c r="L108" s="34"/>
      <c r="M108" s="34"/>
      <c r="N108" s="34"/>
      <c r="O108" s="34"/>
      <c r="P108" s="34"/>
      <c r="Q108" s="34"/>
      <c r="R108" s="34"/>
      <c r="S108" s="34"/>
      <c r="T108" s="34"/>
      <c r="U108" s="34"/>
      <c r="V108" s="34"/>
      <c r="W108" s="34"/>
      <c r="X108" s="34"/>
      <c r="Y108" s="34"/>
      <c r="Z108" s="34"/>
    </row>
    <row r="109" spans="10:26">
      <c r="J109" s="34"/>
      <c r="K109" s="34"/>
      <c r="L109" s="34"/>
      <c r="M109" s="34"/>
      <c r="N109" s="34"/>
      <c r="O109" s="34"/>
      <c r="P109" s="34"/>
      <c r="Q109" s="34"/>
      <c r="R109" s="34"/>
      <c r="S109" s="34"/>
      <c r="T109" s="34"/>
      <c r="U109" s="34"/>
      <c r="V109" s="34"/>
      <c r="W109" s="34"/>
      <c r="X109" s="34"/>
      <c r="Y109" s="34"/>
      <c r="Z109" s="34"/>
    </row>
    <row r="110" spans="10:26">
      <c r="J110" s="34"/>
      <c r="K110" s="34"/>
      <c r="L110" s="34"/>
      <c r="M110" s="34"/>
      <c r="N110" s="34"/>
      <c r="O110" s="34"/>
      <c r="P110" s="34"/>
      <c r="Q110" s="34"/>
      <c r="R110" s="34"/>
      <c r="S110" s="34"/>
      <c r="T110" s="34"/>
      <c r="U110" s="34"/>
      <c r="V110" s="34"/>
      <c r="W110" s="34"/>
      <c r="X110" s="34"/>
      <c r="Y110" s="34"/>
      <c r="Z110" s="34"/>
    </row>
    <row r="111" spans="10:26">
      <c r="J111" s="34"/>
      <c r="K111" s="34"/>
      <c r="L111" s="34"/>
      <c r="M111" s="34"/>
      <c r="N111" s="34"/>
      <c r="O111" s="34"/>
      <c r="P111" s="34"/>
      <c r="Q111" s="34"/>
      <c r="R111" s="34"/>
      <c r="S111" s="34"/>
      <c r="T111" s="34"/>
      <c r="U111" s="34"/>
      <c r="V111" s="34"/>
      <c r="W111" s="34"/>
      <c r="X111" s="34"/>
      <c r="Y111" s="34"/>
      <c r="Z111" s="34"/>
    </row>
    <row r="112" spans="10:26">
      <c r="J112" s="34"/>
      <c r="K112" s="34"/>
      <c r="L112" s="34"/>
      <c r="M112" s="34"/>
      <c r="N112" s="34"/>
      <c r="O112" s="34"/>
      <c r="P112" s="34"/>
      <c r="Q112" s="34"/>
      <c r="R112" s="34"/>
      <c r="S112" s="34"/>
      <c r="T112" s="34"/>
      <c r="U112" s="34"/>
      <c r="V112" s="34"/>
      <c r="W112" s="34"/>
      <c r="X112" s="34"/>
      <c r="Y112" s="34"/>
      <c r="Z112" s="34"/>
    </row>
    <row r="113" spans="10:26">
      <c r="J113" s="34"/>
      <c r="K113" s="34"/>
      <c r="L113" s="34"/>
      <c r="M113" s="34"/>
      <c r="N113" s="34"/>
      <c r="O113" s="34"/>
      <c r="P113" s="34"/>
      <c r="Q113" s="34"/>
      <c r="R113" s="34"/>
      <c r="S113" s="34"/>
      <c r="T113" s="34"/>
      <c r="U113" s="34"/>
      <c r="V113" s="34"/>
      <c r="W113" s="34"/>
      <c r="X113" s="34"/>
      <c r="Y113" s="34"/>
      <c r="Z113" s="34"/>
    </row>
  </sheetData>
  <mergeCells count="1">
    <mergeCell ref="A1:J1"/>
  </mergeCells>
  <phoneticPr fontId="3"/>
  <printOptions horizontalCentered="1"/>
  <pageMargins left="0.78740157480314965" right="0.70866141732283472" top="2.7559055118110236" bottom="0.98425196850393704" header="1.9685039370078741" footer="0.51181102362204722"/>
  <pageSetup paperSize="9" scale="89" orientation="portrait" r:id="rId1"/>
  <headerFooter alignWithMargins="0">
    <oddHeader>&amp;C&amp;"ＭＳ Ｐ明朝,標準"&amp;24〔　2　〕　　　人　　　口</oddHeader>
  </headerFooter>
  <colBreaks count="1" manualBreakCount="1">
    <brk id="10" min="2" max="4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zoomScaleNormal="100" workbookViewId="0">
      <selection activeCell="L20" sqref="L20"/>
    </sheetView>
  </sheetViews>
  <sheetFormatPr defaultRowHeight="13.2"/>
  <cols>
    <col min="1" max="1" width="8.88671875" style="1"/>
    <col min="2" max="2" width="9.109375" style="1" customWidth="1"/>
    <col min="3" max="8" width="8.88671875" style="1"/>
    <col min="9" max="9" width="9.21875" style="1" bestFit="1" customWidth="1"/>
    <col min="10" max="257" width="8.88671875" style="1"/>
    <col min="258" max="258" width="9.109375" style="1" customWidth="1"/>
    <col min="259" max="264" width="8.88671875" style="1"/>
    <col min="265" max="265" width="9.21875" style="1" bestFit="1" customWidth="1"/>
    <col min="266" max="513" width="8.88671875" style="1"/>
    <col min="514" max="514" width="9.109375" style="1" customWidth="1"/>
    <col min="515" max="520" width="8.88671875" style="1"/>
    <col min="521" max="521" width="9.21875" style="1" bestFit="1" customWidth="1"/>
    <col min="522" max="769" width="8.88671875" style="1"/>
    <col min="770" max="770" width="9.109375" style="1" customWidth="1"/>
    <col min="771" max="776" width="8.88671875" style="1"/>
    <col min="777" max="777" width="9.21875" style="1" bestFit="1" customWidth="1"/>
    <col min="778" max="1025" width="8.88671875" style="1"/>
    <col min="1026" max="1026" width="9.109375" style="1" customWidth="1"/>
    <col min="1027" max="1032" width="8.88671875" style="1"/>
    <col min="1033" max="1033" width="9.21875" style="1" bestFit="1" customWidth="1"/>
    <col min="1034" max="1281" width="8.88671875" style="1"/>
    <col min="1282" max="1282" width="9.109375" style="1" customWidth="1"/>
    <col min="1283" max="1288" width="8.88671875" style="1"/>
    <col min="1289" max="1289" width="9.21875" style="1" bestFit="1" customWidth="1"/>
    <col min="1290" max="1537" width="8.88671875" style="1"/>
    <col min="1538" max="1538" width="9.109375" style="1" customWidth="1"/>
    <col min="1539" max="1544" width="8.88671875" style="1"/>
    <col min="1545" max="1545" width="9.21875" style="1" bestFit="1" customWidth="1"/>
    <col min="1546" max="1793" width="8.88671875" style="1"/>
    <col min="1794" max="1794" width="9.109375" style="1" customWidth="1"/>
    <col min="1795" max="1800" width="8.88671875" style="1"/>
    <col min="1801" max="1801" width="9.21875" style="1" bestFit="1" customWidth="1"/>
    <col min="1802" max="2049" width="8.88671875" style="1"/>
    <col min="2050" max="2050" width="9.109375" style="1" customWidth="1"/>
    <col min="2051" max="2056" width="8.88671875" style="1"/>
    <col min="2057" max="2057" width="9.21875" style="1" bestFit="1" customWidth="1"/>
    <col min="2058" max="2305" width="8.88671875" style="1"/>
    <col min="2306" max="2306" width="9.109375" style="1" customWidth="1"/>
    <col min="2307" max="2312" width="8.88671875" style="1"/>
    <col min="2313" max="2313" width="9.21875" style="1" bestFit="1" customWidth="1"/>
    <col min="2314" max="2561" width="8.88671875" style="1"/>
    <col min="2562" max="2562" width="9.109375" style="1" customWidth="1"/>
    <col min="2563" max="2568" width="8.88671875" style="1"/>
    <col min="2569" max="2569" width="9.21875" style="1" bestFit="1" customWidth="1"/>
    <col min="2570" max="2817" width="8.88671875" style="1"/>
    <col min="2818" max="2818" width="9.109375" style="1" customWidth="1"/>
    <col min="2819" max="2824" width="8.88671875" style="1"/>
    <col min="2825" max="2825" width="9.21875" style="1" bestFit="1" customWidth="1"/>
    <col min="2826" max="3073" width="8.88671875" style="1"/>
    <col min="3074" max="3074" width="9.109375" style="1" customWidth="1"/>
    <col min="3075" max="3080" width="8.88671875" style="1"/>
    <col min="3081" max="3081" width="9.21875" style="1" bestFit="1" customWidth="1"/>
    <col min="3082" max="3329" width="8.88671875" style="1"/>
    <col min="3330" max="3330" width="9.109375" style="1" customWidth="1"/>
    <col min="3331" max="3336" width="8.88671875" style="1"/>
    <col min="3337" max="3337" width="9.21875" style="1" bestFit="1" customWidth="1"/>
    <col min="3338" max="3585" width="8.88671875" style="1"/>
    <col min="3586" max="3586" width="9.109375" style="1" customWidth="1"/>
    <col min="3587" max="3592" width="8.88671875" style="1"/>
    <col min="3593" max="3593" width="9.21875" style="1" bestFit="1" customWidth="1"/>
    <col min="3594" max="3841" width="8.88671875" style="1"/>
    <col min="3842" max="3842" width="9.109375" style="1" customWidth="1"/>
    <col min="3843" max="3848" width="8.88671875" style="1"/>
    <col min="3849" max="3849" width="9.21875" style="1" bestFit="1" customWidth="1"/>
    <col min="3850" max="4097" width="8.88671875" style="1"/>
    <col min="4098" max="4098" width="9.109375" style="1" customWidth="1"/>
    <col min="4099" max="4104" width="8.88671875" style="1"/>
    <col min="4105" max="4105" width="9.21875" style="1" bestFit="1" customWidth="1"/>
    <col min="4106" max="4353" width="8.88671875" style="1"/>
    <col min="4354" max="4354" width="9.109375" style="1" customWidth="1"/>
    <col min="4355" max="4360" width="8.88671875" style="1"/>
    <col min="4361" max="4361" width="9.21875" style="1" bestFit="1" customWidth="1"/>
    <col min="4362" max="4609" width="8.88671875" style="1"/>
    <col min="4610" max="4610" width="9.109375" style="1" customWidth="1"/>
    <col min="4611" max="4616" width="8.88671875" style="1"/>
    <col min="4617" max="4617" width="9.21875" style="1" bestFit="1" customWidth="1"/>
    <col min="4618" max="4865" width="8.88671875" style="1"/>
    <col min="4866" max="4866" width="9.109375" style="1" customWidth="1"/>
    <col min="4867" max="4872" width="8.88671875" style="1"/>
    <col min="4873" max="4873" width="9.21875" style="1" bestFit="1" customWidth="1"/>
    <col min="4874" max="5121" width="8.88671875" style="1"/>
    <col min="5122" max="5122" width="9.109375" style="1" customWidth="1"/>
    <col min="5123" max="5128" width="8.88671875" style="1"/>
    <col min="5129" max="5129" width="9.21875" style="1" bestFit="1" customWidth="1"/>
    <col min="5130" max="5377" width="8.88671875" style="1"/>
    <col min="5378" max="5378" width="9.109375" style="1" customWidth="1"/>
    <col min="5379" max="5384" width="8.88671875" style="1"/>
    <col min="5385" max="5385" width="9.21875" style="1" bestFit="1" customWidth="1"/>
    <col min="5386" max="5633" width="8.88671875" style="1"/>
    <col min="5634" max="5634" width="9.109375" style="1" customWidth="1"/>
    <col min="5635" max="5640" width="8.88671875" style="1"/>
    <col min="5641" max="5641" width="9.21875" style="1" bestFit="1" customWidth="1"/>
    <col min="5642" max="5889" width="8.88671875" style="1"/>
    <col min="5890" max="5890" width="9.109375" style="1" customWidth="1"/>
    <col min="5891" max="5896" width="8.88671875" style="1"/>
    <col min="5897" max="5897" width="9.21875" style="1" bestFit="1" customWidth="1"/>
    <col min="5898" max="6145" width="8.88671875" style="1"/>
    <col min="6146" max="6146" width="9.109375" style="1" customWidth="1"/>
    <col min="6147" max="6152" width="8.88671875" style="1"/>
    <col min="6153" max="6153" width="9.21875" style="1" bestFit="1" customWidth="1"/>
    <col min="6154" max="6401" width="8.88671875" style="1"/>
    <col min="6402" max="6402" width="9.109375" style="1" customWidth="1"/>
    <col min="6403" max="6408" width="8.88671875" style="1"/>
    <col min="6409" max="6409" width="9.21875" style="1" bestFit="1" customWidth="1"/>
    <col min="6410" max="6657" width="8.88671875" style="1"/>
    <col min="6658" max="6658" width="9.109375" style="1" customWidth="1"/>
    <col min="6659" max="6664" width="8.88671875" style="1"/>
    <col min="6665" max="6665" width="9.21875" style="1" bestFit="1" customWidth="1"/>
    <col min="6666" max="6913" width="8.88671875" style="1"/>
    <col min="6914" max="6914" width="9.109375" style="1" customWidth="1"/>
    <col min="6915" max="6920" width="8.88671875" style="1"/>
    <col min="6921" max="6921" width="9.21875" style="1" bestFit="1" customWidth="1"/>
    <col min="6922" max="7169" width="8.88671875" style="1"/>
    <col min="7170" max="7170" width="9.109375" style="1" customWidth="1"/>
    <col min="7171" max="7176" width="8.88671875" style="1"/>
    <col min="7177" max="7177" width="9.21875" style="1" bestFit="1" customWidth="1"/>
    <col min="7178" max="7425" width="8.88671875" style="1"/>
    <col min="7426" max="7426" width="9.109375" style="1" customWidth="1"/>
    <col min="7427" max="7432" width="8.88671875" style="1"/>
    <col min="7433" max="7433" width="9.21875" style="1" bestFit="1" customWidth="1"/>
    <col min="7434" max="7681" width="8.88671875" style="1"/>
    <col min="7682" max="7682" width="9.109375" style="1" customWidth="1"/>
    <col min="7683" max="7688" width="8.88671875" style="1"/>
    <col min="7689" max="7689" width="9.21875" style="1" bestFit="1" customWidth="1"/>
    <col min="7690" max="7937" width="8.88671875" style="1"/>
    <col min="7938" max="7938" width="9.109375" style="1" customWidth="1"/>
    <col min="7939" max="7944" width="8.88671875" style="1"/>
    <col min="7945" max="7945" width="9.21875" style="1" bestFit="1" customWidth="1"/>
    <col min="7946" max="8193" width="8.88671875" style="1"/>
    <col min="8194" max="8194" width="9.109375" style="1" customWidth="1"/>
    <col min="8195" max="8200" width="8.88671875" style="1"/>
    <col min="8201" max="8201" width="9.21875" style="1" bestFit="1" customWidth="1"/>
    <col min="8202" max="8449" width="8.88671875" style="1"/>
    <col min="8450" max="8450" width="9.109375" style="1" customWidth="1"/>
    <col min="8451" max="8456" width="8.88671875" style="1"/>
    <col min="8457" max="8457" width="9.21875" style="1" bestFit="1" customWidth="1"/>
    <col min="8458" max="8705" width="8.88671875" style="1"/>
    <col min="8706" max="8706" width="9.109375" style="1" customWidth="1"/>
    <col min="8707" max="8712" width="8.88671875" style="1"/>
    <col min="8713" max="8713" width="9.21875" style="1" bestFit="1" customWidth="1"/>
    <col min="8714" max="8961" width="8.88671875" style="1"/>
    <col min="8962" max="8962" width="9.109375" style="1" customWidth="1"/>
    <col min="8963" max="8968" width="8.88671875" style="1"/>
    <col min="8969" max="8969" width="9.21875" style="1" bestFit="1" customWidth="1"/>
    <col min="8970" max="9217" width="8.88671875" style="1"/>
    <col min="9218" max="9218" width="9.109375" style="1" customWidth="1"/>
    <col min="9219" max="9224" width="8.88671875" style="1"/>
    <col min="9225" max="9225" width="9.21875" style="1" bestFit="1" customWidth="1"/>
    <col min="9226" max="9473" width="8.88671875" style="1"/>
    <col min="9474" max="9474" width="9.109375" style="1" customWidth="1"/>
    <col min="9475" max="9480" width="8.88671875" style="1"/>
    <col min="9481" max="9481" width="9.21875" style="1" bestFit="1" customWidth="1"/>
    <col min="9482" max="9729" width="8.88671875" style="1"/>
    <col min="9730" max="9730" width="9.109375" style="1" customWidth="1"/>
    <col min="9731" max="9736" width="8.88671875" style="1"/>
    <col min="9737" max="9737" width="9.21875" style="1" bestFit="1" customWidth="1"/>
    <col min="9738" max="9985" width="8.88671875" style="1"/>
    <col min="9986" max="9986" width="9.109375" style="1" customWidth="1"/>
    <col min="9987" max="9992" width="8.88671875" style="1"/>
    <col min="9993" max="9993" width="9.21875" style="1" bestFit="1" customWidth="1"/>
    <col min="9994" max="10241" width="8.88671875" style="1"/>
    <col min="10242" max="10242" width="9.109375" style="1" customWidth="1"/>
    <col min="10243" max="10248" width="8.88671875" style="1"/>
    <col min="10249" max="10249" width="9.21875" style="1" bestFit="1" customWidth="1"/>
    <col min="10250" max="10497" width="8.88671875" style="1"/>
    <col min="10498" max="10498" width="9.109375" style="1" customWidth="1"/>
    <col min="10499" max="10504" width="8.88671875" style="1"/>
    <col min="10505" max="10505" width="9.21875" style="1" bestFit="1" customWidth="1"/>
    <col min="10506" max="10753" width="8.88671875" style="1"/>
    <col min="10754" max="10754" width="9.109375" style="1" customWidth="1"/>
    <col min="10755" max="10760" width="8.88671875" style="1"/>
    <col min="10761" max="10761" width="9.21875" style="1" bestFit="1" customWidth="1"/>
    <col min="10762" max="11009" width="8.88671875" style="1"/>
    <col min="11010" max="11010" width="9.109375" style="1" customWidth="1"/>
    <col min="11011" max="11016" width="8.88671875" style="1"/>
    <col min="11017" max="11017" width="9.21875" style="1" bestFit="1" customWidth="1"/>
    <col min="11018" max="11265" width="8.88671875" style="1"/>
    <col min="11266" max="11266" width="9.109375" style="1" customWidth="1"/>
    <col min="11267" max="11272" width="8.88671875" style="1"/>
    <col min="11273" max="11273" width="9.21875" style="1" bestFit="1" customWidth="1"/>
    <col min="11274" max="11521" width="8.88671875" style="1"/>
    <col min="11522" max="11522" width="9.109375" style="1" customWidth="1"/>
    <col min="11523" max="11528" width="8.88671875" style="1"/>
    <col min="11529" max="11529" width="9.21875" style="1" bestFit="1" customWidth="1"/>
    <col min="11530" max="11777" width="8.88671875" style="1"/>
    <col min="11778" max="11778" width="9.109375" style="1" customWidth="1"/>
    <col min="11779" max="11784" width="8.88671875" style="1"/>
    <col min="11785" max="11785" width="9.21875" style="1" bestFit="1" customWidth="1"/>
    <col min="11786" max="12033" width="8.88671875" style="1"/>
    <col min="12034" max="12034" width="9.109375" style="1" customWidth="1"/>
    <col min="12035" max="12040" width="8.88671875" style="1"/>
    <col min="12041" max="12041" width="9.21875" style="1" bestFit="1" customWidth="1"/>
    <col min="12042" max="12289" width="8.88671875" style="1"/>
    <col min="12290" max="12290" width="9.109375" style="1" customWidth="1"/>
    <col min="12291" max="12296" width="8.88671875" style="1"/>
    <col min="12297" max="12297" width="9.21875" style="1" bestFit="1" customWidth="1"/>
    <col min="12298" max="12545" width="8.88671875" style="1"/>
    <col min="12546" max="12546" width="9.109375" style="1" customWidth="1"/>
    <col min="12547" max="12552" width="8.88671875" style="1"/>
    <col min="12553" max="12553" width="9.21875" style="1" bestFit="1" customWidth="1"/>
    <col min="12554" max="12801" width="8.88671875" style="1"/>
    <col min="12802" max="12802" width="9.109375" style="1" customWidth="1"/>
    <col min="12803" max="12808" width="8.88671875" style="1"/>
    <col min="12809" max="12809" width="9.21875" style="1" bestFit="1" customWidth="1"/>
    <col min="12810" max="13057" width="8.88671875" style="1"/>
    <col min="13058" max="13058" width="9.109375" style="1" customWidth="1"/>
    <col min="13059" max="13064" width="8.88671875" style="1"/>
    <col min="13065" max="13065" width="9.21875" style="1" bestFit="1" customWidth="1"/>
    <col min="13066" max="13313" width="8.88671875" style="1"/>
    <col min="13314" max="13314" width="9.109375" style="1" customWidth="1"/>
    <col min="13315" max="13320" width="8.88671875" style="1"/>
    <col min="13321" max="13321" width="9.21875" style="1" bestFit="1" customWidth="1"/>
    <col min="13322" max="13569" width="8.88671875" style="1"/>
    <col min="13570" max="13570" width="9.109375" style="1" customWidth="1"/>
    <col min="13571" max="13576" width="8.88671875" style="1"/>
    <col min="13577" max="13577" width="9.21875" style="1" bestFit="1" customWidth="1"/>
    <col min="13578" max="13825" width="8.88671875" style="1"/>
    <col min="13826" max="13826" width="9.109375" style="1" customWidth="1"/>
    <col min="13827" max="13832" width="8.88671875" style="1"/>
    <col min="13833" max="13833" width="9.21875" style="1" bestFit="1" customWidth="1"/>
    <col min="13834" max="14081" width="8.88671875" style="1"/>
    <col min="14082" max="14082" width="9.109375" style="1" customWidth="1"/>
    <col min="14083" max="14088" width="8.88671875" style="1"/>
    <col min="14089" max="14089" width="9.21875" style="1" bestFit="1" customWidth="1"/>
    <col min="14090" max="14337" width="8.88671875" style="1"/>
    <col min="14338" max="14338" width="9.109375" style="1" customWidth="1"/>
    <col min="14339" max="14344" width="8.88671875" style="1"/>
    <col min="14345" max="14345" width="9.21875" style="1" bestFit="1" customWidth="1"/>
    <col min="14346" max="14593" width="8.88671875" style="1"/>
    <col min="14594" max="14594" width="9.109375" style="1" customWidth="1"/>
    <col min="14595" max="14600" width="8.88671875" style="1"/>
    <col min="14601" max="14601" width="9.21875" style="1" bestFit="1" customWidth="1"/>
    <col min="14602" max="14849" width="8.88671875" style="1"/>
    <col min="14850" max="14850" width="9.109375" style="1" customWidth="1"/>
    <col min="14851" max="14856" width="8.88671875" style="1"/>
    <col min="14857" max="14857" width="9.21875" style="1" bestFit="1" customWidth="1"/>
    <col min="14858" max="15105" width="8.88671875" style="1"/>
    <col min="15106" max="15106" width="9.109375" style="1" customWidth="1"/>
    <col min="15107" max="15112" width="8.88671875" style="1"/>
    <col min="15113" max="15113" width="9.21875" style="1" bestFit="1" customWidth="1"/>
    <col min="15114" max="15361" width="8.88671875" style="1"/>
    <col min="15362" max="15362" width="9.109375" style="1" customWidth="1"/>
    <col min="15363" max="15368" width="8.88671875" style="1"/>
    <col min="15369" max="15369" width="9.21875" style="1" bestFit="1" customWidth="1"/>
    <col min="15370" max="15617" width="8.88671875" style="1"/>
    <col min="15618" max="15618" width="9.109375" style="1" customWidth="1"/>
    <col min="15619" max="15624" width="8.88671875" style="1"/>
    <col min="15625" max="15625" width="9.21875" style="1" bestFit="1" customWidth="1"/>
    <col min="15626" max="15873" width="8.88671875" style="1"/>
    <col min="15874" max="15874" width="9.109375" style="1" customWidth="1"/>
    <col min="15875" max="15880" width="8.88671875" style="1"/>
    <col min="15881" max="15881" width="9.21875" style="1" bestFit="1" customWidth="1"/>
    <col min="15882" max="16129" width="8.88671875" style="1"/>
    <col min="16130" max="16130" width="9.109375" style="1" customWidth="1"/>
    <col min="16131" max="16136" width="8.88671875" style="1"/>
    <col min="16137" max="16137" width="9.21875" style="1" bestFit="1" customWidth="1"/>
    <col min="16138" max="16384" width="8.88671875" style="1"/>
  </cols>
  <sheetData>
    <row r="1" spans="1:14" ht="21.75" customHeight="1">
      <c r="A1" s="379" t="s">
        <v>65</v>
      </c>
      <c r="B1" s="383"/>
      <c r="C1" s="383"/>
      <c r="D1" s="383"/>
      <c r="E1" s="383"/>
      <c r="F1" s="383"/>
      <c r="G1" s="383"/>
      <c r="H1" s="383"/>
      <c r="I1" s="383"/>
    </row>
    <row r="2" spans="1:14" ht="19.5" customHeight="1">
      <c r="F2" s="384" t="s">
        <v>66</v>
      </c>
      <c r="G2" s="385"/>
      <c r="H2" s="385"/>
      <c r="I2" s="385"/>
    </row>
    <row r="3" spans="1:14">
      <c r="M3" s="47"/>
      <c r="N3" s="47"/>
    </row>
    <row r="4" spans="1:14">
      <c r="M4" s="47"/>
      <c r="N4" s="47"/>
    </row>
    <row r="5" spans="1:14">
      <c r="M5" s="47"/>
      <c r="N5" s="47"/>
    </row>
    <row r="6" spans="1:14">
      <c r="M6" s="47"/>
      <c r="N6" s="47"/>
    </row>
    <row r="7" spans="1:14">
      <c r="M7" s="47"/>
      <c r="N7" s="47"/>
    </row>
    <row r="8" spans="1:14">
      <c r="M8" s="47"/>
      <c r="N8" s="47"/>
    </row>
    <row r="9" spans="1:14">
      <c r="M9" s="47"/>
      <c r="N9" s="47"/>
    </row>
    <row r="10" spans="1:14">
      <c r="M10" s="47"/>
      <c r="N10" s="47"/>
    </row>
    <row r="11" spans="1:14">
      <c r="M11" s="47"/>
      <c r="N11" s="47"/>
    </row>
    <row r="12" spans="1:14">
      <c r="M12" s="47"/>
      <c r="N12" s="47"/>
    </row>
    <row r="13" spans="1:14">
      <c r="M13" s="47"/>
      <c r="N13" s="47"/>
    </row>
    <row r="14" spans="1:14">
      <c r="M14" s="47"/>
      <c r="N14" s="47"/>
    </row>
    <row r="15" spans="1:14">
      <c r="M15" s="47"/>
      <c r="N15" s="47"/>
    </row>
    <row r="16" spans="1:14">
      <c r="M16" s="47"/>
      <c r="N16" s="47"/>
    </row>
    <row r="17" spans="13:14">
      <c r="M17" s="47"/>
      <c r="N17" s="47"/>
    </row>
    <row r="18" spans="13:14">
      <c r="M18" s="47"/>
      <c r="N18" s="47"/>
    </row>
    <row r="19" spans="13:14">
      <c r="M19" s="47"/>
      <c r="N19" s="47"/>
    </row>
    <row r="20" spans="13:14">
      <c r="M20" s="47"/>
      <c r="N20" s="47"/>
    </row>
    <row r="21" spans="13:14">
      <c r="M21" s="47"/>
      <c r="N21" s="47"/>
    </row>
    <row r="59" ht="16.5" customHeight="1"/>
    <row r="72" spans="1:11">
      <c r="A72" s="1" t="s">
        <v>67</v>
      </c>
      <c r="G72" s="1" t="s">
        <v>68</v>
      </c>
    </row>
    <row r="73" spans="1:11">
      <c r="A73" s="1" t="s">
        <v>69</v>
      </c>
      <c r="B73" s="1" t="s">
        <v>70</v>
      </c>
      <c r="C73" s="1" t="s">
        <v>71</v>
      </c>
      <c r="G73" s="1" t="s">
        <v>72</v>
      </c>
      <c r="H73" s="1" t="s">
        <v>73</v>
      </c>
      <c r="I73" s="1" t="s">
        <v>74</v>
      </c>
    </row>
    <row r="74" spans="1:11">
      <c r="A74" s="1" t="s">
        <v>75</v>
      </c>
      <c r="B74" s="48">
        <v>-2550</v>
      </c>
      <c r="C74" s="48">
        <v>2466</v>
      </c>
      <c r="D74" s="47">
        <f t="shared" ref="D74:D91" si="0">B74/$B$94%</f>
        <v>4.9274410156325485</v>
      </c>
      <c r="E74" s="47">
        <f t="shared" ref="E74:E91" si="1">C74/$C$94%</f>
        <v>4.658103513411409</v>
      </c>
      <c r="G74" s="1" t="s">
        <v>75</v>
      </c>
      <c r="H74" s="49">
        <v>-2153</v>
      </c>
      <c r="I74" s="49">
        <v>2001</v>
      </c>
      <c r="J74" s="47">
        <f>H74/$H$92%</f>
        <v>4.3396758848665646</v>
      </c>
      <c r="K74" s="47">
        <f>I74/$I$92%</f>
        <v>3.9124059047805262</v>
      </c>
    </row>
    <row r="75" spans="1:11">
      <c r="A75" s="1" t="s">
        <v>76</v>
      </c>
      <c r="B75" s="48">
        <v>-2809</v>
      </c>
      <c r="C75" s="48">
        <v>2611</v>
      </c>
      <c r="D75" s="47">
        <f t="shared" si="0"/>
        <v>5.4279144364360112</v>
      </c>
      <c r="E75" s="47">
        <f t="shared" si="1"/>
        <v>4.9319984888553083</v>
      </c>
      <c r="G75" s="1" t="s">
        <v>76</v>
      </c>
      <c r="H75" s="49">
        <v>-2273</v>
      </c>
      <c r="I75" s="50">
        <v>2270</v>
      </c>
      <c r="J75" s="47">
        <f t="shared" ref="J75:J92" si="2">H75/$H$92%</f>
        <v>4.5815528501169069</v>
      </c>
      <c r="K75" s="47">
        <f t="shared" ref="K75:K92" si="3">I75/$I$92%</f>
        <v>4.438361521165314</v>
      </c>
    </row>
    <row r="76" spans="1:11">
      <c r="A76" s="1" t="s">
        <v>77</v>
      </c>
      <c r="B76" s="48">
        <v>-3155</v>
      </c>
      <c r="C76" s="48">
        <v>3016</v>
      </c>
      <c r="D76" s="47">
        <f t="shared" si="0"/>
        <v>6.096500550713996</v>
      </c>
      <c r="E76" s="47">
        <f t="shared" si="1"/>
        <v>5.6970154892330944</v>
      </c>
      <c r="G76" s="1" t="s">
        <v>77</v>
      </c>
      <c r="H76" s="49">
        <v>-2559</v>
      </c>
      <c r="I76" s="49">
        <v>2442</v>
      </c>
      <c r="J76" s="47">
        <f t="shared" si="2"/>
        <v>5.1580262839635571</v>
      </c>
      <c r="K76" s="47">
        <f t="shared" si="3"/>
        <v>4.7746602795972235</v>
      </c>
    </row>
    <row r="77" spans="1:11">
      <c r="A77" s="1" t="s">
        <v>78</v>
      </c>
      <c r="B77" s="48">
        <v>-3119</v>
      </c>
      <c r="C77" s="48">
        <v>3016</v>
      </c>
      <c r="D77" s="47">
        <f t="shared" si="0"/>
        <v>6.0269366775521247</v>
      </c>
      <c r="E77" s="47">
        <f t="shared" si="1"/>
        <v>5.6970154892330944</v>
      </c>
      <c r="G77" s="1" t="s">
        <v>78</v>
      </c>
      <c r="H77" s="49">
        <v>-2528</v>
      </c>
      <c r="I77" s="50">
        <v>2346</v>
      </c>
      <c r="J77" s="47">
        <f t="shared" si="2"/>
        <v>5.0955414012738851</v>
      </c>
      <c r="K77" s="47">
        <f t="shared" si="3"/>
        <v>4.5869586469840646</v>
      </c>
    </row>
    <row r="78" spans="1:11">
      <c r="A78" s="1" t="s">
        <v>79</v>
      </c>
      <c r="B78" s="48">
        <v>-2997</v>
      </c>
      <c r="C78" s="48">
        <v>3007</v>
      </c>
      <c r="D78" s="47">
        <f t="shared" si="0"/>
        <v>5.7911924407257835</v>
      </c>
      <c r="E78" s="47">
        <f t="shared" si="1"/>
        <v>5.6800151114469211</v>
      </c>
      <c r="G78" s="1" t="s">
        <v>79</v>
      </c>
      <c r="H78" s="49">
        <v>-2267</v>
      </c>
      <c r="I78" s="49">
        <v>2223</v>
      </c>
      <c r="J78" s="47">
        <f t="shared" si="2"/>
        <v>4.5694590018543897</v>
      </c>
      <c r="K78" s="47">
        <f t="shared" si="3"/>
        <v>4.3464659301984554</v>
      </c>
    </row>
    <row r="79" spans="1:11">
      <c r="A79" s="1" t="s">
        <v>80</v>
      </c>
      <c r="B79" s="48">
        <v>-3818</v>
      </c>
      <c r="C79" s="48">
        <v>3704</v>
      </c>
      <c r="D79" s="47">
        <f t="shared" si="0"/>
        <v>7.3776352147784587</v>
      </c>
      <c r="E79" s="47">
        <f t="shared" si="1"/>
        <v>6.9965999244427657</v>
      </c>
      <c r="G79" s="1" t="s">
        <v>80</v>
      </c>
      <c r="H79" s="49">
        <v>-2712</v>
      </c>
      <c r="I79" s="50">
        <v>2586</v>
      </c>
      <c r="J79" s="47">
        <f t="shared" si="2"/>
        <v>5.4664194146577438</v>
      </c>
      <c r="K79" s="47">
        <f t="shared" si="3"/>
        <v>5.0562127285169618</v>
      </c>
    </row>
    <row r="80" spans="1:11">
      <c r="A80" s="1" t="s">
        <v>81</v>
      </c>
      <c r="B80" s="48">
        <v>-3428</v>
      </c>
      <c r="C80" s="48">
        <v>3225</v>
      </c>
      <c r="D80" s="47">
        <f t="shared" si="0"/>
        <v>6.6240265888581868</v>
      </c>
      <c r="E80" s="47">
        <f t="shared" si="1"/>
        <v>6.0918020400453345</v>
      </c>
      <c r="G80" s="1" t="s">
        <v>81</v>
      </c>
      <c r="H80" s="49">
        <v>-3200</v>
      </c>
      <c r="I80" s="49">
        <v>3006</v>
      </c>
      <c r="J80" s="47">
        <f t="shared" si="2"/>
        <v>6.4500524066758045</v>
      </c>
      <c r="K80" s="47">
        <f t="shared" si="3"/>
        <v>5.8774073711995305</v>
      </c>
    </row>
    <row r="81" spans="1:11">
      <c r="A81" s="1" t="s">
        <v>82</v>
      </c>
      <c r="B81" s="48">
        <v>-3278</v>
      </c>
      <c r="C81" s="48">
        <v>3122</v>
      </c>
      <c r="D81" s="47">
        <f t="shared" si="0"/>
        <v>6.3341771173503894</v>
      </c>
      <c r="E81" s="47">
        <f t="shared" si="1"/>
        <v>5.8972421609369103</v>
      </c>
      <c r="G81" s="1" t="s">
        <v>82</v>
      </c>
      <c r="H81" s="49">
        <v>-3767</v>
      </c>
      <c r="I81" s="49">
        <v>3559</v>
      </c>
      <c r="J81" s="47">
        <f t="shared" si="2"/>
        <v>7.5929210674836733</v>
      </c>
      <c r="K81" s="47">
        <f t="shared" si="3"/>
        <v>6.9586469840649139</v>
      </c>
    </row>
    <row r="82" spans="1:11">
      <c r="A82" s="1" t="s">
        <v>83</v>
      </c>
      <c r="B82" s="48">
        <v>-3595</v>
      </c>
      <c r="C82" s="48">
        <v>3311</v>
      </c>
      <c r="D82" s="47">
        <f t="shared" si="0"/>
        <v>6.9467256671368673</v>
      </c>
      <c r="E82" s="47">
        <f t="shared" si="1"/>
        <v>6.2542500944465438</v>
      </c>
      <c r="G82" s="1" t="s">
        <v>83</v>
      </c>
      <c r="H82" s="49">
        <v>-3301</v>
      </c>
      <c r="I82" s="49">
        <v>3167</v>
      </c>
      <c r="J82" s="47">
        <f t="shared" si="2"/>
        <v>6.6536321857615093</v>
      </c>
      <c r="K82" s="47">
        <f t="shared" si="3"/>
        <v>6.1921986508945155</v>
      </c>
    </row>
    <row r="83" spans="1:11">
      <c r="A83" s="1" t="s">
        <v>84</v>
      </c>
      <c r="B83" s="48">
        <v>-4097</v>
      </c>
      <c r="C83" s="48">
        <v>3940</v>
      </c>
      <c r="D83" s="47">
        <f t="shared" si="0"/>
        <v>7.916755231782961</v>
      </c>
      <c r="E83" s="47">
        <f t="shared" si="1"/>
        <v>7.442387608613525</v>
      </c>
      <c r="G83" s="1" t="s">
        <v>84</v>
      </c>
      <c r="H83" s="49">
        <v>-3139</v>
      </c>
      <c r="I83" s="49">
        <v>3062</v>
      </c>
      <c r="J83" s="47">
        <f t="shared" si="2"/>
        <v>6.3270982826735462</v>
      </c>
      <c r="K83" s="47">
        <f t="shared" si="3"/>
        <v>5.9868999902238738</v>
      </c>
    </row>
    <row r="84" spans="1:11">
      <c r="A84" s="1" t="s">
        <v>85</v>
      </c>
      <c r="B84" s="48">
        <v>-4431</v>
      </c>
      <c r="C84" s="48">
        <v>4061</v>
      </c>
      <c r="D84" s="47">
        <f t="shared" si="0"/>
        <v>8.562153388340322</v>
      </c>
      <c r="E84" s="47">
        <f t="shared" si="1"/>
        <v>7.6709482432942959</v>
      </c>
      <c r="G84" s="1" t="s">
        <v>85</v>
      </c>
      <c r="H84" s="49">
        <v>-3454</v>
      </c>
      <c r="I84" s="49">
        <v>3279</v>
      </c>
      <c r="J84" s="47">
        <f t="shared" si="2"/>
        <v>6.962025316455696</v>
      </c>
      <c r="K84" s="47">
        <f t="shared" si="3"/>
        <v>6.4111838889432011</v>
      </c>
    </row>
    <row r="85" spans="1:11">
      <c r="A85" s="1" t="s">
        <v>86</v>
      </c>
      <c r="B85" s="48">
        <v>-3296</v>
      </c>
      <c r="C85" s="48">
        <v>3118</v>
      </c>
      <c r="D85" s="47">
        <f t="shared" si="0"/>
        <v>6.3689590539313254</v>
      </c>
      <c r="E85" s="47">
        <f t="shared" si="1"/>
        <v>5.8896864374763886</v>
      </c>
      <c r="G85" s="1" t="s">
        <v>87</v>
      </c>
      <c r="H85" s="49">
        <v>-3965</v>
      </c>
      <c r="I85" s="49">
        <v>3873</v>
      </c>
      <c r="J85" s="47">
        <f t="shared" si="2"/>
        <v>7.992018060146739</v>
      </c>
      <c r="K85" s="47">
        <f t="shared" si="3"/>
        <v>7.57258774073712</v>
      </c>
    </row>
    <row r="86" spans="1:11">
      <c r="A86" s="1" t="s">
        <v>88</v>
      </c>
      <c r="B86" s="48">
        <v>-2870</v>
      </c>
      <c r="C86" s="48">
        <v>2905</v>
      </c>
      <c r="D86" s="47">
        <f t="shared" si="0"/>
        <v>5.5457865548491814</v>
      </c>
      <c r="E86" s="47">
        <f t="shared" si="1"/>
        <v>5.4873441632036268</v>
      </c>
      <c r="G86" s="1" t="s">
        <v>88</v>
      </c>
      <c r="H86" s="49">
        <v>-4204</v>
      </c>
      <c r="I86" s="49">
        <v>3955</v>
      </c>
      <c r="J86" s="47">
        <f t="shared" si="2"/>
        <v>8.4737563492703369</v>
      </c>
      <c r="K86" s="47">
        <f t="shared" si="3"/>
        <v>7.7329162185941929</v>
      </c>
    </row>
    <row r="87" spans="1:11">
      <c r="A87" s="1" t="s">
        <v>89</v>
      </c>
      <c r="B87" s="48">
        <v>-2784</v>
      </c>
      <c r="C87" s="48">
        <v>3055</v>
      </c>
      <c r="D87" s="47">
        <f t="shared" si="0"/>
        <v>5.3796061911847115</v>
      </c>
      <c r="E87" s="47">
        <f t="shared" si="1"/>
        <v>5.7706837929731778</v>
      </c>
      <c r="G87" s="1" t="s">
        <v>89</v>
      </c>
      <c r="H87" s="49">
        <v>-3002</v>
      </c>
      <c r="I87" s="49">
        <v>3021</v>
      </c>
      <c r="J87" s="47">
        <f t="shared" si="2"/>
        <v>6.0509554140127388</v>
      </c>
      <c r="K87" s="47">
        <f t="shared" si="3"/>
        <v>5.9067357512953373</v>
      </c>
    </row>
    <row r="88" spans="1:11">
      <c r="A88" s="1" t="s">
        <v>90</v>
      </c>
      <c r="B88" s="48">
        <v>-2498</v>
      </c>
      <c r="C88" s="48">
        <v>3113</v>
      </c>
      <c r="D88" s="47">
        <f t="shared" si="0"/>
        <v>4.8269598655098456</v>
      </c>
      <c r="E88" s="47">
        <f t="shared" si="1"/>
        <v>5.880241783150737</v>
      </c>
      <c r="G88" s="1" t="s">
        <v>90</v>
      </c>
      <c r="H88" s="49">
        <v>-2462</v>
      </c>
      <c r="I88" s="49">
        <v>2691</v>
      </c>
      <c r="J88" s="47">
        <f t="shared" si="2"/>
        <v>4.9625090703861972</v>
      </c>
      <c r="K88" s="47">
        <f t="shared" si="3"/>
        <v>5.2615113891876044</v>
      </c>
    </row>
    <row r="89" spans="1:11">
      <c r="A89" s="1" t="s">
        <v>91</v>
      </c>
      <c r="B89" s="48">
        <v>-1615</v>
      </c>
      <c r="C89" s="48">
        <v>2427</v>
      </c>
      <c r="D89" s="47">
        <f t="shared" si="0"/>
        <v>3.1207126432339471</v>
      </c>
      <c r="E89" s="47">
        <f t="shared" si="1"/>
        <v>4.5844352096713266</v>
      </c>
      <c r="G89" s="1" t="s">
        <v>91</v>
      </c>
      <c r="H89" s="49">
        <v>-2076</v>
      </c>
      <c r="I89" s="49">
        <v>2698</v>
      </c>
      <c r="J89" s="47">
        <f t="shared" si="2"/>
        <v>4.1844714988309279</v>
      </c>
      <c r="K89" s="47">
        <f t="shared" si="3"/>
        <v>5.2751979665656465</v>
      </c>
    </row>
    <row r="90" spans="1:11">
      <c r="A90" s="1" t="s">
        <v>92</v>
      </c>
      <c r="B90" s="1">
        <v>-863</v>
      </c>
      <c r="C90" s="48">
        <v>1562</v>
      </c>
      <c r="D90" s="47">
        <f t="shared" si="0"/>
        <v>1.6676006260748586</v>
      </c>
      <c r="E90" s="47">
        <f t="shared" si="1"/>
        <v>2.9505100113335851</v>
      </c>
      <c r="G90" s="1" t="s">
        <v>92</v>
      </c>
      <c r="H90" s="49">
        <v>-1523</v>
      </c>
      <c r="I90" s="49">
        <v>2488</v>
      </c>
      <c r="J90" s="47">
        <f t="shared" si="2"/>
        <v>3.0698218173022656</v>
      </c>
      <c r="K90" s="47">
        <f t="shared" si="3"/>
        <v>4.8646006452243622</v>
      </c>
    </row>
    <row r="91" spans="1:11">
      <c r="A91" s="1" t="s">
        <v>93</v>
      </c>
      <c r="B91" s="48">
        <v>-548</v>
      </c>
      <c r="C91" s="1">
        <v>1281</v>
      </c>
      <c r="D91" s="47">
        <f t="shared" si="0"/>
        <v>1.0589167359084848</v>
      </c>
      <c r="E91" s="47">
        <f t="shared" si="1"/>
        <v>2.4197204382319608</v>
      </c>
      <c r="G91" s="1" t="s">
        <v>93</v>
      </c>
      <c r="H91" s="49">
        <v>-1027</v>
      </c>
      <c r="I91" s="50">
        <v>2478</v>
      </c>
      <c r="J91" s="47">
        <f t="shared" si="2"/>
        <v>2.0700636942675157</v>
      </c>
      <c r="K91" s="47">
        <f t="shared" si="3"/>
        <v>4.8450483918271585</v>
      </c>
    </row>
    <row r="92" spans="1:11">
      <c r="B92" s="48">
        <f>SUM(B74:B91)</f>
        <v>-51751</v>
      </c>
      <c r="C92" s="48">
        <v>52940</v>
      </c>
      <c r="D92" s="47">
        <f>SUM(D74:D91)</f>
        <v>100</v>
      </c>
      <c r="E92" s="47">
        <f>SUM(E74:E91)</f>
        <v>100.00000000000001</v>
      </c>
      <c r="H92" s="48">
        <f>SUM(H74:H91)</f>
        <v>-49612</v>
      </c>
      <c r="I92" s="48">
        <f>SUM(I74:I91)</f>
        <v>51145</v>
      </c>
      <c r="J92" s="47">
        <f t="shared" si="2"/>
        <v>100</v>
      </c>
      <c r="K92" s="47">
        <f t="shared" si="3"/>
        <v>100</v>
      </c>
    </row>
    <row r="94" spans="1:11">
      <c r="B94" s="48">
        <f>SUM(B74:B91)</f>
        <v>-51751</v>
      </c>
      <c r="C94" s="48">
        <f>SUM(C74:C91)</f>
        <v>52940</v>
      </c>
    </row>
    <row r="95" spans="1:11">
      <c r="G95" s="1" t="s">
        <v>33</v>
      </c>
      <c r="H95" s="1">
        <v>100757</v>
      </c>
    </row>
    <row r="98" spans="1:9">
      <c r="A98" s="1" t="s">
        <v>94</v>
      </c>
    </row>
    <row r="99" spans="1:9">
      <c r="A99" s="1" t="s">
        <v>69</v>
      </c>
      <c r="B99" s="1" t="s">
        <v>70</v>
      </c>
      <c r="C99" s="1" t="s">
        <v>71</v>
      </c>
    </row>
    <row r="100" spans="1:9">
      <c r="A100" s="1" t="s">
        <v>75</v>
      </c>
      <c r="B100" s="48">
        <v>-2251</v>
      </c>
      <c r="C100" s="48">
        <v>2269</v>
      </c>
      <c r="D100" s="47">
        <f t="shared" ref="D100:D117" si="4">B100/$B$120%</f>
        <v>4.3937382885696437</v>
      </c>
      <c r="E100" s="47">
        <f t="shared" ref="E100:E117" si="5">C100/$C$120%</f>
        <v>4.2901981545908336</v>
      </c>
      <c r="H100" s="48"/>
      <c r="I100" s="48"/>
    </row>
    <row r="101" spans="1:9">
      <c r="A101" s="1" t="s">
        <v>76</v>
      </c>
      <c r="B101" s="48">
        <v>-2611</v>
      </c>
      <c r="C101" s="48">
        <v>2480</v>
      </c>
      <c r="D101" s="47">
        <f t="shared" si="4"/>
        <v>5.0964241099312924</v>
      </c>
      <c r="E101" s="47">
        <f t="shared" si="5"/>
        <v>4.6891544395704132</v>
      </c>
      <c r="H101" s="48"/>
      <c r="I101" s="48"/>
    </row>
    <row r="102" spans="1:9">
      <c r="A102" s="1" t="s">
        <v>77</v>
      </c>
      <c r="B102" s="48">
        <v>-2824</v>
      </c>
      <c r="C102" s="48">
        <v>2589</v>
      </c>
      <c r="D102" s="47">
        <f t="shared" si="4"/>
        <v>5.5121798875702677</v>
      </c>
      <c r="E102" s="47">
        <f t="shared" si="5"/>
        <v>4.8952503403418541</v>
      </c>
      <c r="H102" s="48"/>
      <c r="I102" s="48"/>
    </row>
    <row r="103" spans="1:9">
      <c r="A103" s="1" t="s">
        <v>78</v>
      </c>
      <c r="B103" s="48">
        <v>-2859</v>
      </c>
      <c r="C103" s="48">
        <v>2796</v>
      </c>
      <c r="D103" s="47">
        <f t="shared" si="4"/>
        <v>5.5804965646470954</v>
      </c>
      <c r="E103" s="47">
        <f t="shared" si="5"/>
        <v>5.286643472999546</v>
      </c>
      <c r="H103" s="48"/>
      <c r="I103" s="48"/>
    </row>
    <row r="104" spans="1:9">
      <c r="A104" s="1" t="s">
        <v>79</v>
      </c>
      <c r="B104" s="48">
        <v>-2541</v>
      </c>
      <c r="C104" s="48">
        <v>2527</v>
      </c>
      <c r="D104" s="47">
        <f t="shared" si="4"/>
        <v>4.9597907557776386</v>
      </c>
      <c r="E104" s="47">
        <f t="shared" si="5"/>
        <v>4.7780214793525939</v>
      </c>
      <c r="H104" s="48"/>
      <c r="I104" s="48"/>
    </row>
    <row r="105" spans="1:9">
      <c r="A105" s="1" t="s">
        <v>80</v>
      </c>
      <c r="B105" s="48">
        <v>-3220</v>
      </c>
      <c r="C105" s="48">
        <v>3128</v>
      </c>
      <c r="D105" s="47">
        <f t="shared" si="4"/>
        <v>6.2851342910680819</v>
      </c>
      <c r="E105" s="47">
        <f t="shared" si="5"/>
        <v>5.9143851157162306</v>
      </c>
      <c r="H105" s="48"/>
      <c r="I105" s="48"/>
    </row>
    <row r="106" spans="1:9">
      <c r="A106" s="1" t="s">
        <v>81</v>
      </c>
      <c r="B106" s="48">
        <v>-3811</v>
      </c>
      <c r="C106" s="48">
        <v>3670</v>
      </c>
      <c r="D106" s="47">
        <f t="shared" si="4"/>
        <v>7.4387101811367886</v>
      </c>
      <c r="E106" s="47">
        <f t="shared" si="5"/>
        <v>6.9391922553320224</v>
      </c>
      <c r="H106" s="48"/>
      <c r="I106" s="48"/>
    </row>
    <row r="107" spans="1:9">
      <c r="A107" s="1" t="s">
        <v>82</v>
      </c>
      <c r="B107" s="48">
        <v>-3375</v>
      </c>
      <c r="C107" s="48">
        <v>3259</v>
      </c>
      <c r="D107" s="47">
        <f t="shared" si="4"/>
        <v>6.5876795752654589</v>
      </c>
      <c r="E107" s="47">
        <f t="shared" si="5"/>
        <v>6.1620783542580551</v>
      </c>
      <c r="H107" s="48"/>
      <c r="I107" s="48"/>
    </row>
    <row r="108" spans="1:9">
      <c r="A108" s="1" t="s">
        <v>83</v>
      </c>
      <c r="B108" s="48">
        <v>-3200</v>
      </c>
      <c r="C108" s="48">
        <v>3117</v>
      </c>
      <c r="D108" s="47">
        <f t="shared" si="4"/>
        <v>6.2460961898813236</v>
      </c>
      <c r="E108" s="47">
        <f t="shared" si="5"/>
        <v>5.8935864468310388</v>
      </c>
      <c r="H108" s="48"/>
      <c r="I108" s="48"/>
    </row>
    <row r="109" spans="1:9">
      <c r="A109" s="1" t="s">
        <v>84</v>
      </c>
      <c r="B109" s="48">
        <v>-3569</v>
      </c>
      <c r="C109" s="48">
        <v>3349</v>
      </c>
      <c r="D109" s="47">
        <f t="shared" si="4"/>
        <v>6.9663491567770137</v>
      </c>
      <c r="E109" s="47">
        <f t="shared" si="5"/>
        <v>6.3322492815005296</v>
      </c>
      <c r="H109" s="48"/>
      <c r="I109" s="48"/>
    </row>
    <row r="110" spans="1:9">
      <c r="A110" s="1" t="s">
        <v>85</v>
      </c>
      <c r="B110" s="48">
        <v>-4089</v>
      </c>
      <c r="C110" s="48">
        <v>3940</v>
      </c>
      <c r="D110" s="47">
        <f t="shared" si="4"/>
        <v>7.981339787632729</v>
      </c>
      <c r="E110" s="47">
        <f t="shared" si="5"/>
        <v>7.4497050370594469</v>
      </c>
      <c r="H110" s="48"/>
      <c r="I110" s="48"/>
    </row>
    <row r="111" spans="1:9">
      <c r="A111" s="1" t="s">
        <v>95</v>
      </c>
      <c r="B111" s="48">
        <v>-4346</v>
      </c>
      <c r="C111" s="48">
        <v>4052</v>
      </c>
      <c r="D111" s="47">
        <f t="shared" si="4"/>
        <v>8.4829793878825726</v>
      </c>
      <c r="E111" s="47">
        <f t="shared" si="5"/>
        <v>7.661473302072304</v>
      </c>
      <c r="H111" s="48"/>
      <c r="I111" s="48"/>
    </row>
    <row r="112" spans="1:9">
      <c r="A112" s="1" t="s">
        <v>88</v>
      </c>
      <c r="B112" s="48">
        <v>-3229</v>
      </c>
      <c r="C112" s="48">
        <v>3129</v>
      </c>
      <c r="D112" s="47">
        <f t="shared" si="4"/>
        <v>6.3027014366021232</v>
      </c>
      <c r="E112" s="47">
        <f t="shared" si="5"/>
        <v>5.9162759037967021</v>
      </c>
      <c r="H112" s="48"/>
      <c r="I112" s="48"/>
    </row>
    <row r="113" spans="1:9">
      <c r="A113" s="1" t="s">
        <v>89</v>
      </c>
      <c r="B113" s="48">
        <v>-2727</v>
      </c>
      <c r="C113" s="48">
        <v>2845</v>
      </c>
      <c r="D113" s="47">
        <f t="shared" si="4"/>
        <v>5.3228450968144907</v>
      </c>
      <c r="E113" s="47">
        <f t="shared" si="5"/>
        <v>5.3792920889426714</v>
      </c>
      <c r="H113" s="48"/>
      <c r="I113" s="48"/>
    </row>
    <row r="114" spans="1:9">
      <c r="A114" s="1" t="s">
        <v>90</v>
      </c>
      <c r="B114" s="48">
        <v>-2502</v>
      </c>
      <c r="C114" s="48">
        <v>2940</v>
      </c>
      <c r="D114" s="47">
        <f t="shared" si="4"/>
        <v>4.8836664584634599</v>
      </c>
      <c r="E114" s="47">
        <f t="shared" si="5"/>
        <v>5.5589169565875061</v>
      </c>
      <c r="H114" s="48"/>
      <c r="I114" s="48"/>
    </row>
    <row r="115" spans="1:9">
      <c r="A115" s="1" t="s">
        <v>91</v>
      </c>
      <c r="B115" s="48">
        <v>-2119</v>
      </c>
      <c r="C115" s="48">
        <v>2927</v>
      </c>
      <c r="D115" s="47">
        <f t="shared" si="4"/>
        <v>4.1360868207370389</v>
      </c>
      <c r="E115" s="47">
        <f t="shared" si="5"/>
        <v>5.5343367115413704</v>
      </c>
      <c r="H115" s="48"/>
      <c r="I115" s="48"/>
    </row>
    <row r="116" spans="1:9">
      <c r="A116" s="1" t="s">
        <v>92</v>
      </c>
      <c r="B116" s="1">
        <v>-1242</v>
      </c>
      <c r="C116" s="48">
        <v>2108</v>
      </c>
      <c r="D116" s="47">
        <f t="shared" si="4"/>
        <v>2.4242660836976886</v>
      </c>
      <c r="E116" s="47">
        <f t="shared" si="5"/>
        <v>3.985781273634851</v>
      </c>
      <c r="I116" s="48"/>
    </row>
    <row r="117" spans="1:9">
      <c r="A117" s="1" t="s">
        <v>93</v>
      </c>
      <c r="B117" s="48">
        <v>-717</v>
      </c>
      <c r="C117" s="1">
        <v>1763</v>
      </c>
      <c r="D117" s="47">
        <f t="shared" si="4"/>
        <v>1.399515927545284</v>
      </c>
      <c r="E117" s="47">
        <f t="shared" si="5"/>
        <v>3.3334593858720316</v>
      </c>
      <c r="H117" s="48"/>
    </row>
    <row r="118" spans="1:9">
      <c r="B118" s="48">
        <f>SUM(B100:B117)</f>
        <v>-51232</v>
      </c>
      <c r="C118" s="48">
        <f>SUM(C100:C117)</f>
        <v>52888</v>
      </c>
      <c r="D118" s="47">
        <f>SUM(D100:D117)</f>
        <v>100</v>
      </c>
      <c r="E118" s="47">
        <f>SUM(E100:E117)</f>
        <v>100.00000000000001</v>
      </c>
      <c r="H118" s="48"/>
      <c r="I118" s="48"/>
    </row>
    <row r="120" spans="1:9">
      <c r="B120" s="48">
        <f>SUM(B100:B117)</f>
        <v>-51232</v>
      </c>
      <c r="C120" s="48">
        <f>SUM(C100:C117)</f>
        <v>52888</v>
      </c>
    </row>
    <row r="122" spans="1:9">
      <c r="A122" s="1" t="s">
        <v>96</v>
      </c>
      <c r="C122" s="1">
        <v>104120</v>
      </c>
    </row>
  </sheetData>
  <mergeCells count="2">
    <mergeCell ref="A1:I1"/>
    <mergeCell ref="F2:I2"/>
  </mergeCells>
  <phoneticPr fontId="3"/>
  <printOptions horizontalCentered="1" verticalCentered="1"/>
  <pageMargins left="0.6692913385826772" right="0.78740157480314965" top="0.78740157480314965" bottom="0.51181102362204722" header="0.51181102362204722" footer="0.35433070866141736"/>
  <pageSetup paperSize="9"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O122"/>
  <sheetViews>
    <sheetView zoomScaleNormal="100" workbookViewId="0">
      <selection activeCell="L10" sqref="L10"/>
    </sheetView>
  </sheetViews>
  <sheetFormatPr defaultRowHeight="13.2"/>
  <cols>
    <col min="1" max="3" width="8.88671875" style="1"/>
    <col min="4" max="4" width="13.21875" style="1" customWidth="1"/>
    <col min="5" max="5" width="14.77734375" style="1" customWidth="1"/>
    <col min="6" max="9" width="8.88671875" style="1"/>
    <col min="10" max="13" width="8.88671875" style="1" customWidth="1"/>
    <col min="14" max="16" width="8.88671875" style="1"/>
    <col min="17" max="17" width="11.33203125" style="1" customWidth="1"/>
    <col min="18" max="259" width="8.88671875" style="1"/>
    <col min="260" max="260" width="13.21875" style="1" customWidth="1"/>
    <col min="261" max="261" width="14.77734375" style="1" customWidth="1"/>
    <col min="262" max="265" width="8.88671875" style="1"/>
    <col min="266" max="269" width="8.88671875" style="1" customWidth="1"/>
    <col min="270" max="272" width="8.88671875" style="1"/>
    <col min="273" max="273" width="11.33203125" style="1" customWidth="1"/>
    <col min="274" max="515" width="8.88671875" style="1"/>
    <col min="516" max="516" width="13.21875" style="1" customWidth="1"/>
    <col min="517" max="517" width="14.77734375" style="1" customWidth="1"/>
    <col min="518" max="521" width="8.88671875" style="1"/>
    <col min="522" max="525" width="8.88671875" style="1" customWidth="1"/>
    <col min="526" max="528" width="8.88671875" style="1"/>
    <col min="529" max="529" width="11.33203125" style="1" customWidth="1"/>
    <col min="530" max="771" width="8.88671875" style="1"/>
    <col min="772" max="772" width="13.21875" style="1" customWidth="1"/>
    <col min="773" max="773" width="14.77734375" style="1" customWidth="1"/>
    <col min="774" max="777" width="8.88671875" style="1"/>
    <col min="778" max="781" width="8.88671875" style="1" customWidth="1"/>
    <col min="782" max="784" width="8.88671875" style="1"/>
    <col min="785" max="785" width="11.33203125" style="1" customWidth="1"/>
    <col min="786" max="1027" width="8.88671875" style="1"/>
    <col min="1028" max="1028" width="13.21875" style="1" customWidth="1"/>
    <col min="1029" max="1029" width="14.77734375" style="1" customWidth="1"/>
    <col min="1030" max="1033" width="8.88671875" style="1"/>
    <col min="1034" max="1037" width="8.88671875" style="1" customWidth="1"/>
    <col min="1038" max="1040" width="8.88671875" style="1"/>
    <col min="1041" max="1041" width="11.33203125" style="1" customWidth="1"/>
    <col min="1042" max="1283" width="8.88671875" style="1"/>
    <col min="1284" max="1284" width="13.21875" style="1" customWidth="1"/>
    <col min="1285" max="1285" width="14.77734375" style="1" customWidth="1"/>
    <col min="1286" max="1289" width="8.88671875" style="1"/>
    <col min="1290" max="1293" width="8.88671875" style="1" customWidth="1"/>
    <col min="1294" max="1296" width="8.88671875" style="1"/>
    <col min="1297" max="1297" width="11.33203125" style="1" customWidth="1"/>
    <col min="1298" max="1539" width="8.88671875" style="1"/>
    <col min="1540" max="1540" width="13.21875" style="1" customWidth="1"/>
    <col min="1541" max="1541" width="14.77734375" style="1" customWidth="1"/>
    <col min="1542" max="1545" width="8.88671875" style="1"/>
    <col min="1546" max="1549" width="8.88671875" style="1" customWidth="1"/>
    <col min="1550" max="1552" width="8.88671875" style="1"/>
    <col min="1553" max="1553" width="11.33203125" style="1" customWidth="1"/>
    <col min="1554" max="1795" width="8.88671875" style="1"/>
    <col min="1796" max="1796" width="13.21875" style="1" customWidth="1"/>
    <col min="1797" max="1797" width="14.77734375" style="1" customWidth="1"/>
    <col min="1798" max="1801" width="8.88671875" style="1"/>
    <col min="1802" max="1805" width="8.88671875" style="1" customWidth="1"/>
    <col min="1806" max="1808" width="8.88671875" style="1"/>
    <col min="1809" max="1809" width="11.33203125" style="1" customWidth="1"/>
    <col min="1810" max="2051" width="8.88671875" style="1"/>
    <col min="2052" max="2052" width="13.21875" style="1" customWidth="1"/>
    <col min="2053" max="2053" width="14.77734375" style="1" customWidth="1"/>
    <col min="2054" max="2057" width="8.88671875" style="1"/>
    <col min="2058" max="2061" width="8.88671875" style="1" customWidth="1"/>
    <col min="2062" max="2064" width="8.88671875" style="1"/>
    <col min="2065" max="2065" width="11.33203125" style="1" customWidth="1"/>
    <col min="2066" max="2307" width="8.88671875" style="1"/>
    <col min="2308" max="2308" width="13.21875" style="1" customWidth="1"/>
    <col min="2309" max="2309" width="14.77734375" style="1" customWidth="1"/>
    <col min="2310" max="2313" width="8.88671875" style="1"/>
    <col min="2314" max="2317" width="8.88671875" style="1" customWidth="1"/>
    <col min="2318" max="2320" width="8.88671875" style="1"/>
    <col min="2321" max="2321" width="11.33203125" style="1" customWidth="1"/>
    <col min="2322" max="2563" width="8.88671875" style="1"/>
    <col min="2564" max="2564" width="13.21875" style="1" customWidth="1"/>
    <col min="2565" max="2565" width="14.77734375" style="1" customWidth="1"/>
    <col min="2566" max="2569" width="8.88671875" style="1"/>
    <col min="2570" max="2573" width="8.88671875" style="1" customWidth="1"/>
    <col min="2574" max="2576" width="8.88671875" style="1"/>
    <col min="2577" max="2577" width="11.33203125" style="1" customWidth="1"/>
    <col min="2578" max="2819" width="8.88671875" style="1"/>
    <col min="2820" max="2820" width="13.21875" style="1" customWidth="1"/>
    <col min="2821" max="2821" width="14.77734375" style="1" customWidth="1"/>
    <col min="2822" max="2825" width="8.88671875" style="1"/>
    <col min="2826" max="2829" width="8.88671875" style="1" customWidth="1"/>
    <col min="2830" max="2832" width="8.88671875" style="1"/>
    <col min="2833" max="2833" width="11.33203125" style="1" customWidth="1"/>
    <col min="2834" max="3075" width="8.88671875" style="1"/>
    <col min="3076" max="3076" width="13.21875" style="1" customWidth="1"/>
    <col min="3077" max="3077" width="14.77734375" style="1" customWidth="1"/>
    <col min="3078" max="3081" width="8.88671875" style="1"/>
    <col min="3082" max="3085" width="8.88671875" style="1" customWidth="1"/>
    <col min="3086" max="3088" width="8.88671875" style="1"/>
    <col min="3089" max="3089" width="11.33203125" style="1" customWidth="1"/>
    <col min="3090" max="3331" width="8.88671875" style="1"/>
    <col min="3332" max="3332" width="13.21875" style="1" customWidth="1"/>
    <col min="3333" max="3333" width="14.77734375" style="1" customWidth="1"/>
    <col min="3334" max="3337" width="8.88671875" style="1"/>
    <col min="3338" max="3341" width="8.88671875" style="1" customWidth="1"/>
    <col min="3342" max="3344" width="8.88671875" style="1"/>
    <col min="3345" max="3345" width="11.33203125" style="1" customWidth="1"/>
    <col min="3346" max="3587" width="8.88671875" style="1"/>
    <col min="3588" max="3588" width="13.21875" style="1" customWidth="1"/>
    <col min="3589" max="3589" width="14.77734375" style="1" customWidth="1"/>
    <col min="3590" max="3593" width="8.88671875" style="1"/>
    <col min="3594" max="3597" width="8.88671875" style="1" customWidth="1"/>
    <col min="3598" max="3600" width="8.88671875" style="1"/>
    <col min="3601" max="3601" width="11.33203125" style="1" customWidth="1"/>
    <col min="3602" max="3843" width="8.88671875" style="1"/>
    <col min="3844" max="3844" width="13.21875" style="1" customWidth="1"/>
    <col min="3845" max="3845" width="14.77734375" style="1" customWidth="1"/>
    <col min="3846" max="3849" width="8.88671875" style="1"/>
    <col min="3850" max="3853" width="8.88671875" style="1" customWidth="1"/>
    <col min="3854" max="3856" width="8.88671875" style="1"/>
    <col min="3857" max="3857" width="11.33203125" style="1" customWidth="1"/>
    <col min="3858" max="4099" width="8.88671875" style="1"/>
    <col min="4100" max="4100" width="13.21875" style="1" customWidth="1"/>
    <col min="4101" max="4101" width="14.77734375" style="1" customWidth="1"/>
    <col min="4102" max="4105" width="8.88671875" style="1"/>
    <col min="4106" max="4109" width="8.88671875" style="1" customWidth="1"/>
    <col min="4110" max="4112" width="8.88671875" style="1"/>
    <col min="4113" max="4113" width="11.33203125" style="1" customWidth="1"/>
    <col min="4114" max="4355" width="8.88671875" style="1"/>
    <col min="4356" max="4356" width="13.21875" style="1" customWidth="1"/>
    <col min="4357" max="4357" width="14.77734375" style="1" customWidth="1"/>
    <col min="4358" max="4361" width="8.88671875" style="1"/>
    <col min="4362" max="4365" width="8.88671875" style="1" customWidth="1"/>
    <col min="4366" max="4368" width="8.88671875" style="1"/>
    <col min="4369" max="4369" width="11.33203125" style="1" customWidth="1"/>
    <col min="4370" max="4611" width="8.88671875" style="1"/>
    <col min="4612" max="4612" width="13.21875" style="1" customWidth="1"/>
    <col min="4613" max="4613" width="14.77734375" style="1" customWidth="1"/>
    <col min="4614" max="4617" width="8.88671875" style="1"/>
    <col min="4618" max="4621" width="8.88671875" style="1" customWidth="1"/>
    <col min="4622" max="4624" width="8.88671875" style="1"/>
    <col min="4625" max="4625" width="11.33203125" style="1" customWidth="1"/>
    <col min="4626" max="4867" width="8.88671875" style="1"/>
    <col min="4868" max="4868" width="13.21875" style="1" customWidth="1"/>
    <col min="4869" max="4869" width="14.77734375" style="1" customWidth="1"/>
    <col min="4870" max="4873" width="8.88671875" style="1"/>
    <col min="4874" max="4877" width="8.88671875" style="1" customWidth="1"/>
    <col min="4878" max="4880" width="8.88671875" style="1"/>
    <col min="4881" max="4881" width="11.33203125" style="1" customWidth="1"/>
    <col min="4882" max="5123" width="8.88671875" style="1"/>
    <col min="5124" max="5124" width="13.21875" style="1" customWidth="1"/>
    <col min="5125" max="5125" width="14.77734375" style="1" customWidth="1"/>
    <col min="5126" max="5129" width="8.88671875" style="1"/>
    <col min="5130" max="5133" width="8.88671875" style="1" customWidth="1"/>
    <col min="5134" max="5136" width="8.88671875" style="1"/>
    <col min="5137" max="5137" width="11.33203125" style="1" customWidth="1"/>
    <col min="5138" max="5379" width="8.88671875" style="1"/>
    <col min="5380" max="5380" width="13.21875" style="1" customWidth="1"/>
    <col min="5381" max="5381" width="14.77734375" style="1" customWidth="1"/>
    <col min="5382" max="5385" width="8.88671875" style="1"/>
    <col min="5386" max="5389" width="8.88671875" style="1" customWidth="1"/>
    <col min="5390" max="5392" width="8.88671875" style="1"/>
    <col min="5393" max="5393" width="11.33203125" style="1" customWidth="1"/>
    <col min="5394" max="5635" width="8.88671875" style="1"/>
    <col min="5636" max="5636" width="13.21875" style="1" customWidth="1"/>
    <col min="5637" max="5637" width="14.77734375" style="1" customWidth="1"/>
    <col min="5638" max="5641" width="8.88671875" style="1"/>
    <col min="5642" max="5645" width="8.88671875" style="1" customWidth="1"/>
    <col min="5646" max="5648" width="8.88671875" style="1"/>
    <col min="5649" max="5649" width="11.33203125" style="1" customWidth="1"/>
    <col min="5650" max="5891" width="8.88671875" style="1"/>
    <col min="5892" max="5892" width="13.21875" style="1" customWidth="1"/>
    <col min="5893" max="5893" width="14.77734375" style="1" customWidth="1"/>
    <col min="5894" max="5897" width="8.88671875" style="1"/>
    <col min="5898" max="5901" width="8.88671875" style="1" customWidth="1"/>
    <col min="5902" max="5904" width="8.88671875" style="1"/>
    <col min="5905" max="5905" width="11.33203125" style="1" customWidth="1"/>
    <col min="5906" max="6147" width="8.88671875" style="1"/>
    <col min="6148" max="6148" width="13.21875" style="1" customWidth="1"/>
    <col min="6149" max="6149" width="14.77734375" style="1" customWidth="1"/>
    <col min="6150" max="6153" width="8.88671875" style="1"/>
    <col min="6154" max="6157" width="8.88671875" style="1" customWidth="1"/>
    <col min="6158" max="6160" width="8.88671875" style="1"/>
    <col min="6161" max="6161" width="11.33203125" style="1" customWidth="1"/>
    <col min="6162" max="6403" width="8.88671875" style="1"/>
    <col min="6404" max="6404" width="13.21875" style="1" customWidth="1"/>
    <col min="6405" max="6405" width="14.77734375" style="1" customWidth="1"/>
    <col min="6406" max="6409" width="8.88671875" style="1"/>
    <col min="6410" max="6413" width="8.88671875" style="1" customWidth="1"/>
    <col min="6414" max="6416" width="8.88671875" style="1"/>
    <col min="6417" max="6417" width="11.33203125" style="1" customWidth="1"/>
    <col min="6418" max="6659" width="8.88671875" style="1"/>
    <col min="6660" max="6660" width="13.21875" style="1" customWidth="1"/>
    <col min="6661" max="6661" width="14.77734375" style="1" customWidth="1"/>
    <col min="6662" max="6665" width="8.88671875" style="1"/>
    <col min="6666" max="6669" width="8.88671875" style="1" customWidth="1"/>
    <col min="6670" max="6672" width="8.88671875" style="1"/>
    <col min="6673" max="6673" width="11.33203125" style="1" customWidth="1"/>
    <col min="6674" max="6915" width="8.88671875" style="1"/>
    <col min="6916" max="6916" width="13.21875" style="1" customWidth="1"/>
    <col min="6917" max="6917" width="14.77734375" style="1" customWidth="1"/>
    <col min="6918" max="6921" width="8.88671875" style="1"/>
    <col min="6922" max="6925" width="8.88671875" style="1" customWidth="1"/>
    <col min="6926" max="6928" width="8.88671875" style="1"/>
    <col min="6929" max="6929" width="11.33203125" style="1" customWidth="1"/>
    <col min="6930" max="7171" width="8.88671875" style="1"/>
    <col min="7172" max="7172" width="13.21875" style="1" customWidth="1"/>
    <col min="7173" max="7173" width="14.77734375" style="1" customWidth="1"/>
    <col min="7174" max="7177" width="8.88671875" style="1"/>
    <col min="7178" max="7181" width="8.88671875" style="1" customWidth="1"/>
    <col min="7182" max="7184" width="8.88671875" style="1"/>
    <col min="7185" max="7185" width="11.33203125" style="1" customWidth="1"/>
    <col min="7186" max="7427" width="8.88671875" style="1"/>
    <col min="7428" max="7428" width="13.21875" style="1" customWidth="1"/>
    <col min="7429" max="7429" width="14.77734375" style="1" customWidth="1"/>
    <col min="7430" max="7433" width="8.88671875" style="1"/>
    <col min="7434" max="7437" width="8.88671875" style="1" customWidth="1"/>
    <col min="7438" max="7440" width="8.88671875" style="1"/>
    <col min="7441" max="7441" width="11.33203125" style="1" customWidth="1"/>
    <col min="7442" max="7683" width="8.88671875" style="1"/>
    <col min="7684" max="7684" width="13.21875" style="1" customWidth="1"/>
    <col min="7685" max="7685" width="14.77734375" style="1" customWidth="1"/>
    <col min="7686" max="7689" width="8.88671875" style="1"/>
    <col min="7690" max="7693" width="8.88671875" style="1" customWidth="1"/>
    <col min="7694" max="7696" width="8.88671875" style="1"/>
    <col min="7697" max="7697" width="11.33203125" style="1" customWidth="1"/>
    <col min="7698" max="7939" width="8.88671875" style="1"/>
    <col min="7940" max="7940" width="13.21875" style="1" customWidth="1"/>
    <col min="7941" max="7941" width="14.77734375" style="1" customWidth="1"/>
    <col min="7942" max="7945" width="8.88671875" style="1"/>
    <col min="7946" max="7949" width="8.88671875" style="1" customWidth="1"/>
    <col min="7950" max="7952" width="8.88671875" style="1"/>
    <col min="7953" max="7953" width="11.33203125" style="1" customWidth="1"/>
    <col min="7954" max="8195" width="8.88671875" style="1"/>
    <col min="8196" max="8196" width="13.21875" style="1" customWidth="1"/>
    <col min="8197" max="8197" width="14.77734375" style="1" customWidth="1"/>
    <col min="8198" max="8201" width="8.88671875" style="1"/>
    <col min="8202" max="8205" width="8.88671875" style="1" customWidth="1"/>
    <col min="8206" max="8208" width="8.88671875" style="1"/>
    <col min="8209" max="8209" width="11.33203125" style="1" customWidth="1"/>
    <col min="8210" max="8451" width="8.88671875" style="1"/>
    <col min="8452" max="8452" width="13.21875" style="1" customWidth="1"/>
    <col min="8453" max="8453" width="14.77734375" style="1" customWidth="1"/>
    <col min="8454" max="8457" width="8.88671875" style="1"/>
    <col min="8458" max="8461" width="8.88671875" style="1" customWidth="1"/>
    <col min="8462" max="8464" width="8.88671875" style="1"/>
    <col min="8465" max="8465" width="11.33203125" style="1" customWidth="1"/>
    <col min="8466" max="8707" width="8.88671875" style="1"/>
    <col min="8708" max="8708" width="13.21875" style="1" customWidth="1"/>
    <col min="8709" max="8709" width="14.77734375" style="1" customWidth="1"/>
    <col min="8710" max="8713" width="8.88671875" style="1"/>
    <col min="8714" max="8717" width="8.88671875" style="1" customWidth="1"/>
    <col min="8718" max="8720" width="8.88671875" style="1"/>
    <col min="8721" max="8721" width="11.33203125" style="1" customWidth="1"/>
    <col min="8722" max="8963" width="8.88671875" style="1"/>
    <col min="8964" max="8964" width="13.21875" style="1" customWidth="1"/>
    <col min="8965" max="8965" width="14.77734375" style="1" customWidth="1"/>
    <col min="8966" max="8969" width="8.88671875" style="1"/>
    <col min="8970" max="8973" width="8.88671875" style="1" customWidth="1"/>
    <col min="8974" max="8976" width="8.88671875" style="1"/>
    <col min="8977" max="8977" width="11.33203125" style="1" customWidth="1"/>
    <col min="8978" max="9219" width="8.88671875" style="1"/>
    <col min="9220" max="9220" width="13.21875" style="1" customWidth="1"/>
    <col min="9221" max="9221" width="14.77734375" style="1" customWidth="1"/>
    <col min="9222" max="9225" width="8.88671875" style="1"/>
    <col min="9226" max="9229" width="8.88671875" style="1" customWidth="1"/>
    <col min="9230" max="9232" width="8.88671875" style="1"/>
    <col min="9233" max="9233" width="11.33203125" style="1" customWidth="1"/>
    <col min="9234" max="9475" width="8.88671875" style="1"/>
    <col min="9476" max="9476" width="13.21875" style="1" customWidth="1"/>
    <col min="9477" max="9477" width="14.77734375" style="1" customWidth="1"/>
    <col min="9478" max="9481" width="8.88671875" style="1"/>
    <col min="9482" max="9485" width="8.88671875" style="1" customWidth="1"/>
    <col min="9486" max="9488" width="8.88671875" style="1"/>
    <col min="9489" max="9489" width="11.33203125" style="1" customWidth="1"/>
    <col min="9490" max="9731" width="8.88671875" style="1"/>
    <col min="9732" max="9732" width="13.21875" style="1" customWidth="1"/>
    <col min="9733" max="9733" width="14.77734375" style="1" customWidth="1"/>
    <col min="9734" max="9737" width="8.88671875" style="1"/>
    <col min="9738" max="9741" width="8.88671875" style="1" customWidth="1"/>
    <col min="9742" max="9744" width="8.88671875" style="1"/>
    <col min="9745" max="9745" width="11.33203125" style="1" customWidth="1"/>
    <col min="9746" max="9987" width="8.88671875" style="1"/>
    <col min="9988" max="9988" width="13.21875" style="1" customWidth="1"/>
    <col min="9989" max="9989" width="14.77734375" style="1" customWidth="1"/>
    <col min="9990" max="9993" width="8.88671875" style="1"/>
    <col min="9994" max="9997" width="8.88671875" style="1" customWidth="1"/>
    <col min="9998" max="10000" width="8.88671875" style="1"/>
    <col min="10001" max="10001" width="11.33203125" style="1" customWidth="1"/>
    <col min="10002" max="10243" width="8.88671875" style="1"/>
    <col min="10244" max="10244" width="13.21875" style="1" customWidth="1"/>
    <col min="10245" max="10245" width="14.77734375" style="1" customWidth="1"/>
    <col min="10246" max="10249" width="8.88671875" style="1"/>
    <col min="10250" max="10253" width="8.88671875" style="1" customWidth="1"/>
    <col min="10254" max="10256" width="8.88671875" style="1"/>
    <col min="10257" max="10257" width="11.33203125" style="1" customWidth="1"/>
    <col min="10258" max="10499" width="8.88671875" style="1"/>
    <col min="10500" max="10500" width="13.21875" style="1" customWidth="1"/>
    <col min="10501" max="10501" width="14.77734375" style="1" customWidth="1"/>
    <col min="10502" max="10505" width="8.88671875" style="1"/>
    <col min="10506" max="10509" width="8.88671875" style="1" customWidth="1"/>
    <col min="10510" max="10512" width="8.88671875" style="1"/>
    <col min="10513" max="10513" width="11.33203125" style="1" customWidth="1"/>
    <col min="10514" max="10755" width="8.88671875" style="1"/>
    <col min="10756" max="10756" width="13.21875" style="1" customWidth="1"/>
    <col min="10757" max="10757" width="14.77734375" style="1" customWidth="1"/>
    <col min="10758" max="10761" width="8.88671875" style="1"/>
    <col min="10762" max="10765" width="8.88671875" style="1" customWidth="1"/>
    <col min="10766" max="10768" width="8.88671875" style="1"/>
    <col min="10769" max="10769" width="11.33203125" style="1" customWidth="1"/>
    <col min="10770" max="11011" width="8.88671875" style="1"/>
    <col min="11012" max="11012" width="13.21875" style="1" customWidth="1"/>
    <col min="11013" max="11013" width="14.77734375" style="1" customWidth="1"/>
    <col min="11014" max="11017" width="8.88671875" style="1"/>
    <col min="11018" max="11021" width="8.88671875" style="1" customWidth="1"/>
    <col min="11022" max="11024" width="8.88671875" style="1"/>
    <col min="11025" max="11025" width="11.33203125" style="1" customWidth="1"/>
    <col min="11026" max="11267" width="8.88671875" style="1"/>
    <col min="11268" max="11268" width="13.21875" style="1" customWidth="1"/>
    <col min="11269" max="11269" width="14.77734375" style="1" customWidth="1"/>
    <col min="11270" max="11273" width="8.88671875" style="1"/>
    <col min="11274" max="11277" width="8.88671875" style="1" customWidth="1"/>
    <col min="11278" max="11280" width="8.88671875" style="1"/>
    <col min="11281" max="11281" width="11.33203125" style="1" customWidth="1"/>
    <col min="11282" max="11523" width="8.88671875" style="1"/>
    <col min="11524" max="11524" width="13.21875" style="1" customWidth="1"/>
    <col min="11525" max="11525" width="14.77734375" style="1" customWidth="1"/>
    <col min="11526" max="11529" width="8.88671875" style="1"/>
    <col min="11530" max="11533" width="8.88671875" style="1" customWidth="1"/>
    <col min="11534" max="11536" width="8.88671875" style="1"/>
    <col min="11537" max="11537" width="11.33203125" style="1" customWidth="1"/>
    <col min="11538" max="11779" width="8.88671875" style="1"/>
    <col min="11780" max="11780" width="13.21875" style="1" customWidth="1"/>
    <col min="11781" max="11781" width="14.77734375" style="1" customWidth="1"/>
    <col min="11782" max="11785" width="8.88671875" style="1"/>
    <col min="11786" max="11789" width="8.88671875" style="1" customWidth="1"/>
    <col min="11790" max="11792" width="8.88671875" style="1"/>
    <col min="11793" max="11793" width="11.33203125" style="1" customWidth="1"/>
    <col min="11794" max="12035" width="8.88671875" style="1"/>
    <col min="12036" max="12036" width="13.21875" style="1" customWidth="1"/>
    <col min="12037" max="12037" width="14.77734375" style="1" customWidth="1"/>
    <col min="12038" max="12041" width="8.88671875" style="1"/>
    <col min="12042" max="12045" width="8.88671875" style="1" customWidth="1"/>
    <col min="12046" max="12048" width="8.88671875" style="1"/>
    <col min="12049" max="12049" width="11.33203125" style="1" customWidth="1"/>
    <col min="12050" max="12291" width="8.88671875" style="1"/>
    <col min="12292" max="12292" width="13.21875" style="1" customWidth="1"/>
    <col min="12293" max="12293" width="14.77734375" style="1" customWidth="1"/>
    <col min="12294" max="12297" width="8.88671875" style="1"/>
    <col min="12298" max="12301" width="8.88671875" style="1" customWidth="1"/>
    <col min="12302" max="12304" width="8.88671875" style="1"/>
    <col min="12305" max="12305" width="11.33203125" style="1" customWidth="1"/>
    <col min="12306" max="12547" width="8.88671875" style="1"/>
    <col min="12548" max="12548" width="13.21875" style="1" customWidth="1"/>
    <col min="12549" max="12549" width="14.77734375" style="1" customWidth="1"/>
    <col min="12550" max="12553" width="8.88671875" style="1"/>
    <col min="12554" max="12557" width="8.88671875" style="1" customWidth="1"/>
    <col min="12558" max="12560" width="8.88671875" style="1"/>
    <col min="12561" max="12561" width="11.33203125" style="1" customWidth="1"/>
    <col min="12562" max="12803" width="8.88671875" style="1"/>
    <col min="12804" max="12804" width="13.21875" style="1" customWidth="1"/>
    <col min="12805" max="12805" width="14.77734375" style="1" customWidth="1"/>
    <col min="12806" max="12809" width="8.88671875" style="1"/>
    <col min="12810" max="12813" width="8.88671875" style="1" customWidth="1"/>
    <col min="12814" max="12816" width="8.88671875" style="1"/>
    <col min="12817" max="12817" width="11.33203125" style="1" customWidth="1"/>
    <col min="12818" max="13059" width="8.88671875" style="1"/>
    <col min="13060" max="13060" width="13.21875" style="1" customWidth="1"/>
    <col min="13061" max="13061" width="14.77734375" style="1" customWidth="1"/>
    <col min="13062" max="13065" width="8.88671875" style="1"/>
    <col min="13066" max="13069" width="8.88671875" style="1" customWidth="1"/>
    <col min="13070" max="13072" width="8.88671875" style="1"/>
    <col min="13073" max="13073" width="11.33203125" style="1" customWidth="1"/>
    <col min="13074" max="13315" width="8.88671875" style="1"/>
    <col min="13316" max="13316" width="13.21875" style="1" customWidth="1"/>
    <col min="13317" max="13317" width="14.77734375" style="1" customWidth="1"/>
    <col min="13318" max="13321" width="8.88671875" style="1"/>
    <col min="13322" max="13325" width="8.88671875" style="1" customWidth="1"/>
    <col min="13326" max="13328" width="8.88671875" style="1"/>
    <col min="13329" max="13329" width="11.33203125" style="1" customWidth="1"/>
    <col min="13330" max="13571" width="8.88671875" style="1"/>
    <col min="13572" max="13572" width="13.21875" style="1" customWidth="1"/>
    <col min="13573" max="13573" width="14.77734375" style="1" customWidth="1"/>
    <col min="13574" max="13577" width="8.88671875" style="1"/>
    <col min="13578" max="13581" width="8.88671875" style="1" customWidth="1"/>
    <col min="13582" max="13584" width="8.88671875" style="1"/>
    <col min="13585" max="13585" width="11.33203125" style="1" customWidth="1"/>
    <col min="13586" max="13827" width="8.88671875" style="1"/>
    <col min="13828" max="13828" width="13.21875" style="1" customWidth="1"/>
    <col min="13829" max="13829" width="14.77734375" style="1" customWidth="1"/>
    <col min="13830" max="13833" width="8.88671875" style="1"/>
    <col min="13834" max="13837" width="8.88671875" style="1" customWidth="1"/>
    <col min="13838" max="13840" width="8.88671875" style="1"/>
    <col min="13841" max="13841" width="11.33203125" style="1" customWidth="1"/>
    <col min="13842" max="14083" width="8.88671875" style="1"/>
    <col min="14084" max="14084" width="13.21875" style="1" customWidth="1"/>
    <col min="14085" max="14085" width="14.77734375" style="1" customWidth="1"/>
    <col min="14086" max="14089" width="8.88671875" style="1"/>
    <col min="14090" max="14093" width="8.88671875" style="1" customWidth="1"/>
    <col min="14094" max="14096" width="8.88671875" style="1"/>
    <col min="14097" max="14097" width="11.33203125" style="1" customWidth="1"/>
    <col min="14098" max="14339" width="8.88671875" style="1"/>
    <col min="14340" max="14340" width="13.21875" style="1" customWidth="1"/>
    <col min="14341" max="14341" width="14.77734375" style="1" customWidth="1"/>
    <col min="14342" max="14345" width="8.88671875" style="1"/>
    <col min="14346" max="14349" width="8.88671875" style="1" customWidth="1"/>
    <col min="14350" max="14352" width="8.88671875" style="1"/>
    <col min="14353" max="14353" width="11.33203125" style="1" customWidth="1"/>
    <col min="14354" max="14595" width="8.88671875" style="1"/>
    <col min="14596" max="14596" width="13.21875" style="1" customWidth="1"/>
    <col min="14597" max="14597" width="14.77734375" style="1" customWidth="1"/>
    <col min="14598" max="14601" width="8.88671875" style="1"/>
    <col min="14602" max="14605" width="8.88671875" style="1" customWidth="1"/>
    <col min="14606" max="14608" width="8.88671875" style="1"/>
    <col min="14609" max="14609" width="11.33203125" style="1" customWidth="1"/>
    <col min="14610" max="14851" width="8.88671875" style="1"/>
    <col min="14852" max="14852" width="13.21875" style="1" customWidth="1"/>
    <col min="14853" max="14853" width="14.77734375" style="1" customWidth="1"/>
    <col min="14854" max="14857" width="8.88671875" style="1"/>
    <col min="14858" max="14861" width="8.88671875" style="1" customWidth="1"/>
    <col min="14862" max="14864" width="8.88671875" style="1"/>
    <col min="14865" max="14865" width="11.33203125" style="1" customWidth="1"/>
    <col min="14866" max="15107" width="8.88671875" style="1"/>
    <col min="15108" max="15108" width="13.21875" style="1" customWidth="1"/>
    <col min="15109" max="15109" width="14.77734375" style="1" customWidth="1"/>
    <col min="15110" max="15113" width="8.88671875" style="1"/>
    <col min="15114" max="15117" width="8.88671875" style="1" customWidth="1"/>
    <col min="15118" max="15120" width="8.88671875" style="1"/>
    <col min="15121" max="15121" width="11.33203125" style="1" customWidth="1"/>
    <col min="15122" max="15363" width="8.88671875" style="1"/>
    <col min="15364" max="15364" width="13.21875" style="1" customWidth="1"/>
    <col min="15365" max="15365" width="14.77734375" style="1" customWidth="1"/>
    <col min="15366" max="15369" width="8.88671875" style="1"/>
    <col min="15370" max="15373" width="8.88671875" style="1" customWidth="1"/>
    <col min="15374" max="15376" width="8.88671875" style="1"/>
    <col min="15377" max="15377" width="11.33203125" style="1" customWidth="1"/>
    <col min="15378" max="15619" width="8.88671875" style="1"/>
    <col min="15620" max="15620" width="13.21875" style="1" customWidth="1"/>
    <col min="15621" max="15621" width="14.77734375" style="1" customWidth="1"/>
    <col min="15622" max="15625" width="8.88671875" style="1"/>
    <col min="15626" max="15629" width="8.88671875" style="1" customWidth="1"/>
    <col min="15630" max="15632" width="8.88671875" style="1"/>
    <col min="15633" max="15633" width="11.33203125" style="1" customWidth="1"/>
    <col min="15634" max="15875" width="8.88671875" style="1"/>
    <col min="15876" max="15876" width="13.21875" style="1" customWidth="1"/>
    <col min="15877" max="15877" width="14.77734375" style="1" customWidth="1"/>
    <col min="15878" max="15881" width="8.88671875" style="1"/>
    <col min="15882" max="15885" width="8.88671875" style="1" customWidth="1"/>
    <col min="15886" max="15888" width="8.88671875" style="1"/>
    <col min="15889" max="15889" width="11.33203125" style="1" customWidth="1"/>
    <col min="15890" max="16131" width="8.88671875" style="1"/>
    <col min="16132" max="16132" width="13.21875" style="1" customWidth="1"/>
    <col min="16133" max="16133" width="14.77734375" style="1" customWidth="1"/>
    <col min="16134" max="16137" width="8.88671875" style="1"/>
    <col min="16138" max="16141" width="8.88671875" style="1" customWidth="1"/>
    <col min="16142" max="16144" width="8.88671875" style="1"/>
    <col min="16145" max="16145" width="11.33203125" style="1" customWidth="1"/>
    <col min="16146" max="16384" width="8.88671875" style="1"/>
  </cols>
  <sheetData>
    <row r="41" spans="1:2">
      <c r="A41" s="1" t="s">
        <v>147</v>
      </c>
    </row>
    <row r="45" spans="1:2">
      <c r="B45" s="1" t="s">
        <v>148</v>
      </c>
    </row>
    <row r="70" spans="1:15">
      <c r="B70" s="1" t="s">
        <v>149</v>
      </c>
      <c r="C70" s="1" t="s">
        <v>150</v>
      </c>
      <c r="D70" s="1" t="s">
        <v>151</v>
      </c>
      <c r="E70" s="1" t="s">
        <v>152</v>
      </c>
    </row>
    <row r="71" spans="1:15">
      <c r="A71" s="66" t="s">
        <v>143</v>
      </c>
      <c r="B71" s="67">
        <f>E71/D71</f>
        <v>1</v>
      </c>
      <c r="C71" s="1">
        <v>1</v>
      </c>
      <c r="D71" s="1">
        <v>0.6</v>
      </c>
      <c r="E71" s="1">
        <v>0.6</v>
      </c>
      <c r="I71" s="65"/>
      <c r="J71" s="63"/>
      <c r="K71" s="63"/>
    </row>
    <row r="72" spans="1:15">
      <c r="A72" s="66" t="s">
        <v>121</v>
      </c>
      <c r="B72" s="67">
        <f t="shared" ref="B72:B83" si="0">E72/D72</f>
        <v>1.4395604395604396</v>
      </c>
      <c r="C72" s="1">
        <v>1</v>
      </c>
      <c r="D72" s="1">
        <v>9.1</v>
      </c>
      <c r="E72" s="1">
        <v>13.1</v>
      </c>
      <c r="I72" s="66"/>
      <c r="J72" s="66"/>
      <c r="K72" s="66"/>
      <c r="L72" s="26"/>
      <c r="M72" s="26"/>
      <c r="N72" s="26"/>
      <c r="O72" s="26"/>
    </row>
    <row r="73" spans="1:15">
      <c r="A73" s="66" t="s">
        <v>119</v>
      </c>
      <c r="B73" s="67">
        <f t="shared" si="0"/>
        <v>2.1279069767441863</v>
      </c>
      <c r="C73" s="1">
        <v>1</v>
      </c>
      <c r="D73" s="1">
        <v>8.6</v>
      </c>
      <c r="E73" s="1">
        <v>18.3</v>
      </c>
      <c r="I73" s="66"/>
      <c r="J73" s="66"/>
      <c r="K73" s="66"/>
      <c r="L73" s="26"/>
      <c r="M73" s="26"/>
      <c r="N73" s="26"/>
      <c r="O73" s="26"/>
    </row>
    <row r="74" spans="1:15">
      <c r="A74" s="66" t="s">
        <v>145</v>
      </c>
      <c r="B74" s="67">
        <f t="shared" si="0"/>
        <v>0.33333333333333337</v>
      </c>
      <c r="C74" s="1">
        <v>1</v>
      </c>
      <c r="D74" s="1">
        <v>1.2</v>
      </c>
      <c r="E74" s="1">
        <v>0.4</v>
      </c>
      <c r="I74" s="66"/>
      <c r="J74" s="66"/>
      <c r="K74" s="66"/>
      <c r="L74" s="26"/>
      <c r="M74" s="26"/>
      <c r="N74" s="26"/>
      <c r="O74" s="26"/>
    </row>
    <row r="75" spans="1:15">
      <c r="A75" s="66" t="s">
        <v>133</v>
      </c>
      <c r="B75" s="67">
        <f t="shared" si="0"/>
        <v>1.4166666666666667</v>
      </c>
      <c r="C75" s="1">
        <v>1</v>
      </c>
      <c r="D75" s="1">
        <v>2.4</v>
      </c>
      <c r="E75" s="1">
        <v>3.4</v>
      </c>
      <c r="I75" s="66"/>
      <c r="J75" s="66"/>
      <c r="K75" s="66"/>
      <c r="L75" s="26"/>
      <c r="M75" s="26"/>
      <c r="N75" s="26"/>
      <c r="O75" s="26"/>
    </row>
    <row r="76" spans="1:15">
      <c r="A76" s="66" t="s">
        <v>117</v>
      </c>
      <c r="B76" s="67">
        <f t="shared" si="0"/>
        <v>0.93975903614457834</v>
      </c>
      <c r="C76" s="1">
        <v>1</v>
      </c>
      <c r="D76" s="1">
        <v>24.9</v>
      </c>
      <c r="E76" s="1">
        <v>23.4</v>
      </c>
      <c r="I76" s="66"/>
      <c r="J76" s="66"/>
      <c r="K76" s="66"/>
      <c r="L76" s="26"/>
      <c r="M76" s="26"/>
      <c r="N76" s="26"/>
      <c r="O76" s="26"/>
    </row>
    <row r="77" spans="1:15">
      <c r="A77" s="66" t="s">
        <v>139</v>
      </c>
      <c r="B77" s="67">
        <f t="shared" si="0"/>
        <v>0.73333333333333339</v>
      </c>
      <c r="C77" s="1">
        <v>1</v>
      </c>
      <c r="D77" s="1">
        <v>1.5</v>
      </c>
      <c r="E77" s="1">
        <v>1.1000000000000001</v>
      </c>
      <c r="I77" s="66"/>
      <c r="J77" s="66"/>
      <c r="K77" s="66"/>
      <c r="L77" s="26"/>
      <c r="M77" s="26"/>
      <c r="N77" s="26"/>
      <c r="O77" s="26"/>
    </row>
    <row r="78" spans="1:15">
      <c r="A78" s="66" t="s">
        <v>131</v>
      </c>
      <c r="B78" s="67">
        <f t="shared" si="0"/>
        <v>0.6029411764705882</v>
      </c>
      <c r="C78" s="1">
        <v>1</v>
      </c>
      <c r="D78" s="1">
        <v>6.8</v>
      </c>
      <c r="E78" s="1">
        <v>4.0999999999999996</v>
      </c>
      <c r="I78" s="66"/>
      <c r="J78" s="66"/>
      <c r="K78" s="66"/>
      <c r="L78" s="26"/>
      <c r="M78" s="26"/>
      <c r="N78" s="26"/>
      <c r="O78" s="26"/>
    </row>
    <row r="79" spans="1:15">
      <c r="A79" s="66" t="s">
        <v>135</v>
      </c>
      <c r="B79" s="67">
        <f t="shared" si="0"/>
        <v>0.80487804878048785</v>
      </c>
      <c r="C79" s="1">
        <v>1</v>
      </c>
      <c r="D79" s="1">
        <v>4.0999999999999996</v>
      </c>
      <c r="E79" s="1">
        <v>3.3</v>
      </c>
      <c r="I79" s="66"/>
      <c r="J79" s="66"/>
      <c r="K79" s="66"/>
      <c r="L79" s="26"/>
      <c r="M79" s="26"/>
      <c r="N79" s="26"/>
      <c r="O79" s="26"/>
    </row>
    <row r="80" spans="1:15">
      <c r="A80" s="66" t="s">
        <v>123</v>
      </c>
      <c r="B80" s="67">
        <f t="shared" si="0"/>
        <v>0.71317829457364335</v>
      </c>
      <c r="C80" s="1">
        <v>1</v>
      </c>
      <c r="D80" s="1">
        <v>12.9</v>
      </c>
      <c r="E80" s="1">
        <v>9.1999999999999993</v>
      </c>
      <c r="I80" s="66"/>
      <c r="J80" s="66"/>
      <c r="K80" s="66"/>
      <c r="L80" s="26"/>
      <c r="M80" s="26"/>
      <c r="N80" s="26"/>
      <c r="O80" s="26"/>
    </row>
    <row r="81" spans="1:15">
      <c r="A81" s="66" t="s">
        <v>125</v>
      </c>
      <c r="B81" s="67">
        <f t="shared" si="0"/>
        <v>0.97701149425287359</v>
      </c>
      <c r="C81" s="1">
        <v>1</v>
      </c>
      <c r="D81" s="1">
        <v>8.6999999999999993</v>
      </c>
      <c r="E81" s="1">
        <v>8.5</v>
      </c>
      <c r="I81" s="66"/>
      <c r="J81" s="66"/>
      <c r="K81" s="66"/>
      <c r="L81" s="26"/>
      <c r="M81" s="26"/>
      <c r="N81" s="26"/>
      <c r="O81" s="26"/>
    </row>
    <row r="82" spans="1:15">
      <c r="A82" s="66" t="s">
        <v>153</v>
      </c>
      <c r="B82" s="67">
        <f t="shared" si="0"/>
        <v>0.57499999999999996</v>
      </c>
      <c r="C82" s="1">
        <v>1</v>
      </c>
      <c r="D82" s="1">
        <v>4</v>
      </c>
      <c r="E82" s="1">
        <v>2.2999999999999998</v>
      </c>
      <c r="I82" s="66"/>
      <c r="J82" s="66"/>
      <c r="K82" s="66"/>
      <c r="L82" s="26"/>
      <c r="M82" s="26"/>
      <c r="N82" s="26"/>
      <c r="O82" s="26"/>
    </row>
    <row r="83" spans="1:15">
      <c r="A83" s="66" t="s">
        <v>127</v>
      </c>
      <c r="B83" s="67">
        <f t="shared" si="0"/>
        <v>0.77215189873417711</v>
      </c>
      <c r="C83" s="1">
        <v>1</v>
      </c>
      <c r="D83" s="1">
        <v>7.9</v>
      </c>
      <c r="E83" s="1">
        <v>6.1</v>
      </c>
      <c r="I83" s="66"/>
      <c r="J83" s="66"/>
      <c r="K83" s="66"/>
      <c r="L83" s="26"/>
      <c r="M83" s="26"/>
      <c r="N83" s="26"/>
      <c r="O83" s="26"/>
    </row>
    <row r="84" spans="1:15">
      <c r="A84" s="66" t="s">
        <v>141</v>
      </c>
      <c r="B84" s="67">
        <f>E84/D84</f>
        <v>1.1666666666666667</v>
      </c>
      <c r="C84" s="1">
        <v>1</v>
      </c>
      <c r="D84" s="1">
        <v>0.6</v>
      </c>
      <c r="E84" s="1">
        <v>0.7</v>
      </c>
      <c r="I84" s="66"/>
      <c r="J84" s="66"/>
      <c r="K84" s="66"/>
      <c r="L84" s="26"/>
      <c r="M84" s="26"/>
      <c r="N84" s="26"/>
      <c r="O84" s="26"/>
    </row>
    <row r="85" spans="1:15">
      <c r="A85" s="66" t="s">
        <v>129</v>
      </c>
      <c r="B85" s="67">
        <f>E85/D85</f>
        <v>0.83076923076923082</v>
      </c>
      <c r="C85" s="1">
        <v>1</v>
      </c>
      <c r="D85" s="1">
        <v>6.5</v>
      </c>
      <c r="E85" s="1">
        <v>5.4</v>
      </c>
      <c r="I85" s="66"/>
      <c r="J85" s="66"/>
      <c r="K85" s="66"/>
      <c r="L85" s="26"/>
      <c r="M85" s="26"/>
      <c r="N85" s="26"/>
      <c r="O85" s="26"/>
    </row>
    <row r="89" spans="1:15">
      <c r="B89" s="61" t="s">
        <v>154</v>
      </c>
      <c r="C89" s="61" t="s">
        <v>155</v>
      </c>
      <c r="D89" s="61" t="s">
        <v>156</v>
      </c>
      <c r="E89" s="61" t="s">
        <v>157</v>
      </c>
      <c r="F89" s="61" t="s">
        <v>158</v>
      </c>
      <c r="G89" s="61" t="s">
        <v>159</v>
      </c>
      <c r="H89" s="61" t="s">
        <v>160</v>
      </c>
      <c r="I89" s="61" t="s">
        <v>161</v>
      </c>
    </row>
    <row r="90" spans="1:15">
      <c r="A90" s="66" t="s">
        <v>143</v>
      </c>
      <c r="B90" s="66">
        <f>ROUND(D90/$D$108*100,1)</f>
        <v>0.6</v>
      </c>
      <c r="C90" s="66">
        <f>ROUND(E90/$E$108*100,1)</f>
        <v>0.8</v>
      </c>
      <c r="D90" s="20">
        <v>29</v>
      </c>
      <c r="E90" s="20">
        <v>338</v>
      </c>
      <c r="F90" s="26">
        <f t="shared" ref="F90:F106" si="1">ROUND(H90/$H$107*100,1)</f>
        <v>0.6</v>
      </c>
      <c r="G90" s="26">
        <f t="shared" ref="G90:G106" si="2">ROUND(I90/$I$107*100,1)</f>
        <v>0.6</v>
      </c>
      <c r="H90" s="1">
        <v>34182</v>
      </c>
      <c r="I90" s="1">
        <v>363981</v>
      </c>
    </row>
    <row r="91" spans="1:15">
      <c r="A91" s="66" t="s">
        <v>146</v>
      </c>
      <c r="B91" s="66">
        <f>ROUND(D91/$D$108*100,1)</f>
        <v>0.2</v>
      </c>
      <c r="C91" s="66">
        <f>ROUND(E91/$E$108*100,1)</f>
        <v>0.2</v>
      </c>
      <c r="D91" s="20">
        <v>12</v>
      </c>
      <c r="E91" s="20">
        <v>81</v>
      </c>
      <c r="F91" s="26">
        <f t="shared" si="1"/>
        <v>0</v>
      </c>
      <c r="G91" s="26">
        <f t="shared" si="2"/>
        <v>0</v>
      </c>
      <c r="H91" s="1">
        <v>1983</v>
      </c>
      <c r="I91" s="1">
        <v>19916</v>
      </c>
    </row>
    <row r="92" spans="1:15">
      <c r="A92" s="66" t="s">
        <v>121</v>
      </c>
      <c r="B92" s="66">
        <f>ROUND(D92/$D$108*100,1)</f>
        <v>13.1</v>
      </c>
      <c r="C92" s="66">
        <f>ROUND(E92/$E$108*100,1)</f>
        <v>7.1</v>
      </c>
      <c r="D92" s="20">
        <v>630</v>
      </c>
      <c r="E92" s="20">
        <v>3116</v>
      </c>
      <c r="F92" s="26">
        <f t="shared" si="1"/>
        <v>9.1</v>
      </c>
      <c r="G92" s="26">
        <f t="shared" si="2"/>
        <v>6.3</v>
      </c>
      <c r="H92" s="1">
        <v>515080</v>
      </c>
      <c r="I92" s="1">
        <v>3791607</v>
      </c>
    </row>
    <row r="93" spans="1:15">
      <c r="A93" s="66" t="s">
        <v>119</v>
      </c>
      <c r="B93" s="66">
        <f>ROUND(D93/$D$108*100,1)</f>
        <v>18.3</v>
      </c>
      <c r="C93" s="66">
        <f>ROUND(E93/$E$108*100,1)</f>
        <v>33</v>
      </c>
      <c r="D93" s="20">
        <v>879</v>
      </c>
      <c r="E93" s="20">
        <v>14412</v>
      </c>
      <c r="F93" s="26">
        <f t="shared" si="1"/>
        <v>8.6</v>
      </c>
      <c r="G93" s="26">
        <f t="shared" si="2"/>
        <v>15.3</v>
      </c>
      <c r="H93" s="1">
        <v>487191</v>
      </c>
      <c r="I93" s="1">
        <v>9188932</v>
      </c>
    </row>
    <row r="94" spans="1:15">
      <c r="A94" s="65" t="s">
        <v>113</v>
      </c>
      <c r="B94" s="66" t="s">
        <v>162</v>
      </c>
      <c r="C94" s="66" t="s">
        <v>162</v>
      </c>
      <c r="D94" s="20" t="s">
        <v>115</v>
      </c>
      <c r="E94" s="20" t="s">
        <v>115</v>
      </c>
      <c r="F94" s="26">
        <f t="shared" si="1"/>
        <v>0.2</v>
      </c>
      <c r="G94" s="26">
        <f t="shared" si="2"/>
        <v>0.5</v>
      </c>
      <c r="H94" s="1">
        <v>8642</v>
      </c>
      <c r="I94" s="1">
        <v>279215</v>
      </c>
    </row>
    <row r="95" spans="1:15">
      <c r="A95" s="66" t="s">
        <v>145</v>
      </c>
      <c r="B95" s="66">
        <f t="shared" ref="B95:B106" si="3">ROUND(D95/$D$108*100,1)</f>
        <v>0.4</v>
      </c>
      <c r="C95" s="66">
        <f t="shared" ref="C95:C106" si="4">ROUND(E95/$E$108*100,1)</f>
        <v>0.3</v>
      </c>
      <c r="D95" s="20">
        <v>18</v>
      </c>
      <c r="E95" s="20">
        <v>145</v>
      </c>
      <c r="F95" s="26">
        <f t="shared" si="1"/>
        <v>1.2</v>
      </c>
      <c r="G95" s="26">
        <f t="shared" si="2"/>
        <v>2.7</v>
      </c>
      <c r="H95" s="1">
        <v>66309</v>
      </c>
      <c r="I95" s="1">
        <v>1631128</v>
      </c>
    </row>
    <row r="96" spans="1:15">
      <c r="A96" s="66" t="s">
        <v>133</v>
      </c>
      <c r="B96" s="66">
        <f t="shared" si="3"/>
        <v>3.4</v>
      </c>
      <c r="C96" s="66">
        <f t="shared" si="4"/>
        <v>9.8000000000000007</v>
      </c>
      <c r="D96" s="20">
        <v>162</v>
      </c>
      <c r="E96" s="20">
        <v>4289</v>
      </c>
      <c r="F96" s="26">
        <f t="shared" si="1"/>
        <v>2.4</v>
      </c>
      <c r="G96" s="26">
        <f t="shared" si="2"/>
        <v>5.5</v>
      </c>
      <c r="H96" s="1">
        <v>134954</v>
      </c>
      <c r="I96" s="1">
        <v>3284028</v>
      </c>
    </row>
    <row r="97" spans="1:9">
      <c r="A97" s="66" t="s">
        <v>117</v>
      </c>
      <c r="B97" s="66">
        <f t="shared" si="3"/>
        <v>23.4</v>
      </c>
      <c r="C97" s="66">
        <f t="shared" si="4"/>
        <v>18.899999999999999</v>
      </c>
      <c r="D97" s="20">
        <v>1125</v>
      </c>
      <c r="E97" s="20">
        <v>8277</v>
      </c>
      <c r="F97" s="26">
        <f t="shared" si="1"/>
        <v>24.9</v>
      </c>
      <c r="G97" s="26">
        <f t="shared" si="2"/>
        <v>20.100000000000001</v>
      </c>
      <c r="H97" s="1">
        <v>1407414</v>
      </c>
      <c r="I97" s="1">
        <v>12032863</v>
      </c>
    </row>
    <row r="98" spans="1:9">
      <c r="A98" s="66" t="s">
        <v>139</v>
      </c>
      <c r="B98" s="66">
        <f t="shared" si="3"/>
        <v>1.1000000000000001</v>
      </c>
      <c r="C98" s="66">
        <f t="shared" si="4"/>
        <v>1.4</v>
      </c>
      <c r="D98" s="20">
        <v>51</v>
      </c>
      <c r="E98" s="20">
        <v>614</v>
      </c>
      <c r="F98" s="26">
        <f t="shared" si="1"/>
        <v>1.5</v>
      </c>
      <c r="G98" s="26">
        <f t="shared" si="2"/>
        <v>2.5</v>
      </c>
      <c r="H98" s="1">
        <v>87088</v>
      </c>
      <c r="I98" s="1">
        <v>1513397</v>
      </c>
    </row>
    <row r="99" spans="1:9">
      <c r="A99" s="66" t="s">
        <v>131</v>
      </c>
      <c r="B99" s="66">
        <f t="shared" si="3"/>
        <v>4.0999999999999996</v>
      </c>
      <c r="C99" s="66">
        <f t="shared" si="4"/>
        <v>1.2</v>
      </c>
      <c r="D99" s="20">
        <v>197</v>
      </c>
      <c r="E99" s="20">
        <v>518</v>
      </c>
      <c r="F99" s="26">
        <f t="shared" si="1"/>
        <v>6.8</v>
      </c>
      <c r="G99" s="26">
        <f t="shared" si="2"/>
        <v>2.5</v>
      </c>
      <c r="H99" s="1">
        <v>385072</v>
      </c>
      <c r="I99" s="1">
        <v>1496139</v>
      </c>
    </row>
    <row r="100" spans="1:9">
      <c r="A100" s="66" t="s">
        <v>135</v>
      </c>
      <c r="B100" s="66">
        <f t="shared" si="3"/>
        <v>3.3</v>
      </c>
      <c r="C100" s="66">
        <f t="shared" si="4"/>
        <v>1.4</v>
      </c>
      <c r="D100" s="20">
        <v>157</v>
      </c>
      <c r="E100" s="20">
        <v>610</v>
      </c>
      <c r="F100" s="26">
        <f t="shared" si="1"/>
        <v>4.0999999999999996</v>
      </c>
      <c r="G100" s="26">
        <f t="shared" si="2"/>
        <v>3.2</v>
      </c>
      <c r="H100" s="1">
        <v>232305</v>
      </c>
      <c r="I100" s="1">
        <v>1891364</v>
      </c>
    </row>
    <row r="101" spans="1:9">
      <c r="A101" s="66" t="s">
        <v>123</v>
      </c>
      <c r="B101" s="66">
        <f t="shared" si="3"/>
        <v>9.1999999999999993</v>
      </c>
      <c r="C101" s="66">
        <f t="shared" si="4"/>
        <v>6.3</v>
      </c>
      <c r="D101" s="20">
        <v>445</v>
      </c>
      <c r="E101" s="20">
        <v>2774</v>
      </c>
      <c r="F101" s="26">
        <f t="shared" si="1"/>
        <v>12.9</v>
      </c>
      <c r="G101" s="26">
        <f t="shared" si="2"/>
        <v>9.1999999999999993</v>
      </c>
      <c r="H101" s="1">
        <v>728027</v>
      </c>
      <c r="I101" s="1">
        <v>5520648</v>
      </c>
    </row>
    <row r="102" spans="1:9">
      <c r="A102" s="66" t="s">
        <v>125</v>
      </c>
      <c r="B102" s="66">
        <f t="shared" si="3"/>
        <v>8.5</v>
      </c>
      <c r="C102" s="66">
        <f t="shared" si="4"/>
        <v>4</v>
      </c>
      <c r="D102" s="20">
        <v>410</v>
      </c>
      <c r="E102" s="20">
        <v>1739</v>
      </c>
      <c r="F102" s="26">
        <f t="shared" si="1"/>
        <v>8.6999999999999993</v>
      </c>
      <c r="G102" s="26">
        <f t="shared" si="2"/>
        <v>4.2</v>
      </c>
      <c r="H102" s="1">
        <v>490081</v>
      </c>
      <c r="I102" s="1">
        <v>2540029</v>
      </c>
    </row>
    <row r="103" spans="1:9">
      <c r="A103" s="66" t="s">
        <v>163</v>
      </c>
      <c r="B103" s="66">
        <f t="shared" si="3"/>
        <v>2.2999999999999998</v>
      </c>
      <c r="C103" s="66">
        <f t="shared" si="4"/>
        <v>1.1000000000000001</v>
      </c>
      <c r="D103" s="20">
        <v>113</v>
      </c>
      <c r="E103" s="20">
        <v>492</v>
      </c>
      <c r="F103" s="26">
        <f t="shared" si="1"/>
        <v>4</v>
      </c>
      <c r="G103" s="26">
        <f t="shared" si="2"/>
        <v>5.2</v>
      </c>
      <c r="H103" s="1">
        <v>224081</v>
      </c>
      <c r="I103" s="1">
        <v>3142070</v>
      </c>
    </row>
    <row r="104" spans="1:9">
      <c r="A104" s="66" t="s">
        <v>127</v>
      </c>
      <c r="B104" s="66">
        <f t="shared" si="3"/>
        <v>6.1</v>
      </c>
      <c r="C104" s="66">
        <f t="shared" si="4"/>
        <v>10.199999999999999</v>
      </c>
      <c r="D104" s="20">
        <v>292</v>
      </c>
      <c r="E104" s="20">
        <v>4445</v>
      </c>
      <c r="F104" s="26">
        <f t="shared" si="1"/>
        <v>7.9</v>
      </c>
      <c r="G104" s="26">
        <f t="shared" si="2"/>
        <v>13.2</v>
      </c>
      <c r="H104" s="1">
        <v>446890</v>
      </c>
      <c r="I104" s="1">
        <v>7932400</v>
      </c>
    </row>
    <row r="105" spans="1:9">
      <c r="A105" s="66" t="s">
        <v>141</v>
      </c>
      <c r="B105" s="66">
        <f t="shared" si="3"/>
        <v>0.7</v>
      </c>
      <c r="C105" s="66">
        <f t="shared" si="4"/>
        <v>1.2</v>
      </c>
      <c r="D105" s="20">
        <v>36</v>
      </c>
      <c r="E105" s="20">
        <v>518</v>
      </c>
      <c r="F105" s="26">
        <f t="shared" si="1"/>
        <v>0.6</v>
      </c>
      <c r="G105" s="26">
        <f t="shared" si="2"/>
        <v>0.9</v>
      </c>
      <c r="H105" s="1">
        <v>34876</v>
      </c>
      <c r="I105" s="1">
        <v>518812</v>
      </c>
    </row>
    <row r="106" spans="1:9">
      <c r="A106" s="66" t="s">
        <v>129</v>
      </c>
      <c r="B106" s="66">
        <f t="shared" si="3"/>
        <v>5.4</v>
      </c>
      <c r="C106" s="66">
        <f t="shared" si="4"/>
        <v>3.1</v>
      </c>
      <c r="D106" s="20">
        <v>260</v>
      </c>
      <c r="E106" s="20">
        <v>1340</v>
      </c>
      <c r="F106" s="26">
        <f t="shared" si="1"/>
        <v>6.5</v>
      </c>
      <c r="G106" s="26">
        <f t="shared" si="2"/>
        <v>7.9</v>
      </c>
      <c r="H106" s="1">
        <v>365457</v>
      </c>
      <c r="I106" s="1">
        <v>4745745</v>
      </c>
    </row>
    <row r="107" spans="1:9">
      <c r="H107" s="68">
        <f>SUM(H90:H106)</f>
        <v>5649632</v>
      </c>
      <c r="I107" s="68">
        <f>SUM(I90:I106)</f>
        <v>59892274</v>
      </c>
    </row>
    <row r="108" spans="1:9">
      <c r="A108" s="1" t="s">
        <v>164</v>
      </c>
      <c r="B108" s="1">
        <v>39734</v>
      </c>
      <c r="C108" s="1">
        <v>1896579</v>
      </c>
      <c r="D108" s="1">
        <f>SUM(D90:D106)</f>
        <v>4816</v>
      </c>
      <c r="E108" s="1">
        <f>SUM(E90:E106)</f>
        <v>43708</v>
      </c>
      <c r="H108" s="1">
        <v>39734</v>
      </c>
      <c r="I108" s="1">
        <v>1896579</v>
      </c>
    </row>
    <row r="109" spans="1:9">
      <c r="A109" s="69"/>
      <c r="B109" s="69"/>
      <c r="C109" s="70"/>
    </row>
    <row r="110" spans="1:9">
      <c r="A110" s="69"/>
      <c r="B110" s="69"/>
      <c r="C110" s="70"/>
    </row>
    <row r="111" spans="1:9">
      <c r="A111" s="69"/>
      <c r="B111" s="69"/>
      <c r="C111" s="70"/>
    </row>
    <row r="112" spans="1:9">
      <c r="A112" s="69"/>
      <c r="B112" s="69"/>
      <c r="C112" s="70"/>
    </row>
    <row r="113" spans="1:3">
      <c r="A113" s="69"/>
      <c r="B113" s="69"/>
      <c r="C113" s="70"/>
    </row>
    <row r="114" spans="1:3">
      <c r="A114" s="69"/>
      <c r="B114" s="69"/>
      <c r="C114" s="70"/>
    </row>
    <row r="115" spans="1:3">
      <c r="A115" s="69"/>
      <c r="B115" s="69"/>
      <c r="C115" s="70"/>
    </row>
    <row r="116" spans="1:3">
      <c r="A116" s="69"/>
      <c r="B116" s="69"/>
      <c r="C116" s="70"/>
    </row>
    <row r="117" spans="1:3">
      <c r="A117" s="69"/>
      <c r="B117" s="69"/>
      <c r="C117" s="70"/>
    </row>
    <row r="118" spans="1:3">
      <c r="A118" s="69"/>
      <c r="B118" s="69"/>
      <c r="C118" s="70"/>
    </row>
    <row r="119" spans="1:3">
      <c r="A119" s="69"/>
      <c r="B119" s="69"/>
      <c r="C119" s="70"/>
    </row>
    <row r="120" spans="1:3">
      <c r="A120" s="69"/>
      <c r="B120" s="69"/>
      <c r="C120" s="70"/>
    </row>
    <row r="121" spans="1:3">
      <c r="A121" s="69"/>
      <c r="B121" s="69"/>
      <c r="C121" s="70"/>
    </row>
    <row r="122" spans="1:3">
      <c r="A122" s="69"/>
      <c r="B122" s="69"/>
      <c r="C122" s="70"/>
    </row>
  </sheetData>
  <phoneticPr fontId="3"/>
  <pageMargins left="0.31496062992125984" right="0.31496062992125984" top="0.15748031496062992"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Normal="100" zoomScaleSheetLayoutView="100" workbookViewId="0">
      <selection activeCell="K13" sqref="K13"/>
    </sheetView>
  </sheetViews>
  <sheetFormatPr defaultRowHeight="13.2"/>
  <cols>
    <col min="1" max="1" width="8.88671875" style="1"/>
    <col min="2" max="2" width="11.109375" style="1" customWidth="1"/>
    <col min="3" max="8" width="8.88671875" style="1"/>
    <col min="9" max="9" width="27.77734375" style="1" customWidth="1"/>
    <col min="10" max="10" width="15.109375" style="1" customWidth="1"/>
    <col min="11" max="257" width="8.88671875" style="1"/>
    <col min="258" max="258" width="11.109375" style="1" customWidth="1"/>
    <col min="259" max="264" width="8.88671875" style="1"/>
    <col min="265" max="265" width="27.77734375" style="1" customWidth="1"/>
    <col min="266" max="266" width="15.109375" style="1" customWidth="1"/>
    <col min="267" max="513" width="8.88671875" style="1"/>
    <col min="514" max="514" width="11.109375" style="1" customWidth="1"/>
    <col min="515" max="520" width="8.88671875" style="1"/>
    <col min="521" max="521" width="27.77734375" style="1" customWidth="1"/>
    <col min="522" max="522" width="15.109375" style="1" customWidth="1"/>
    <col min="523" max="769" width="8.88671875" style="1"/>
    <col min="770" max="770" width="11.109375" style="1" customWidth="1"/>
    <col min="771" max="776" width="8.88671875" style="1"/>
    <col min="777" max="777" width="27.77734375" style="1" customWidth="1"/>
    <col min="778" max="778" width="15.109375" style="1" customWidth="1"/>
    <col min="779" max="1025" width="8.88671875" style="1"/>
    <col min="1026" max="1026" width="11.109375" style="1" customWidth="1"/>
    <col min="1027" max="1032" width="8.88671875" style="1"/>
    <col min="1033" max="1033" width="27.77734375" style="1" customWidth="1"/>
    <col min="1034" max="1034" width="15.109375" style="1" customWidth="1"/>
    <col min="1035" max="1281" width="8.88671875" style="1"/>
    <col min="1282" max="1282" width="11.109375" style="1" customWidth="1"/>
    <col min="1283" max="1288" width="8.88671875" style="1"/>
    <col min="1289" max="1289" width="27.77734375" style="1" customWidth="1"/>
    <col min="1290" max="1290" width="15.109375" style="1" customWidth="1"/>
    <col min="1291" max="1537" width="8.88671875" style="1"/>
    <col min="1538" max="1538" width="11.109375" style="1" customWidth="1"/>
    <col min="1539" max="1544" width="8.88671875" style="1"/>
    <col min="1545" max="1545" width="27.77734375" style="1" customWidth="1"/>
    <col min="1546" max="1546" width="15.109375" style="1" customWidth="1"/>
    <col min="1547" max="1793" width="8.88671875" style="1"/>
    <col min="1794" max="1794" width="11.109375" style="1" customWidth="1"/>
    <col min="1795" max="1800" width="8.88671875" style="1"/>
    <col min="1801" max="1801" width="27.77734375" style="1" customWidth="1"/>
    <col min="1802" max="1802" width="15.109375" style="1" customWidth="1"/>
    <col min="1803" max="2049" width="8.88671875" style="1"/>
    <col min="2050" max="2050" width="11.109375" style="1" customWidth="1"/>
    <col min="2051" max="2056" width="8.88671875" style="1"/>
    <col min="2057" max="2057" width="27.77734375" style="1" customWidth="1"/>
    <col min="2058" max="2058" width="15.109375" style="1" customWidth="1"/>
    <col min="2059" max="2305" width="8.88671875" style="1"/>
    <col min="2306" max="2306" width="11.109375" style="1" customWidth="1"/>
    <col min="2307" max="2312" width="8.88671875" style="1"/>
    <col min="2313" max="2313" width="27.77734375" style="1" customWidth="1"/>
    <col min="2314" max="2314" width="15.109375" style="1" customWidth="1"/>
    <col min="2315" max="2561" width="8.88671875" style="1"/>
    <col min="2562" max="2562" width="11.109375" style="1" customWidth="1"/>
    <col min="2563" max="2568" width="8.88671875" style="1"/>
    <col min="2569" max="2569" width="27.77734375" style="1" customWidth="1"/>
    <col min="2570" max="2570" width="15.109375" style="1" customWidth="1"/>
    <col min="2571" max="2817" width="8.88671875" style="1"/>
    <col min="2818" max="2818" width="11.109375" style="1" customWidth="1"/>
    <col min="2819" max="2824" width="8.88671875" style="1"/>
    <col min="2825" max="2825" width="27.77734375" style="1" customWidth="1"/>
    <col min="2826" max="2826" width="15.109375" style="1" customWidth="1"/>
    <col min="2827" max="3073" width="8.88671875" style="1"/>
    <col min="3074" max="3074" width="11.109375" style="1" customWidth="1"/>
    <col min="3075" max="3080" width="8.88671875" style="1"/>
    <col min="3081" max="3081" width="27.77734375" style="1" customWidth="1"/>
    <col min="3082" max="3082" width="15.109375" style="1" customWidth="1"/>
    <col min="3083" max="3329" width="8.88671875" style="1"/>
    <col min="3330" max="3330" width="11.109375" style="1" customWidth="1"/>
    <col min="3331" max="3336" width="8.88671875" style="1"/>
    <col min="3337" max="3337" width="27.77734375" style="1" customWidth="1"/>
    <col min="3338" max="3338" width="15.109375" style="1" customWidth="1"/>
    <col min="3339" max="3585" width="8.88671875" style="1"/>
    <col min="3586" max="3586" width="11.109375" style="1" customWidth="1"/>
    <col min="3587" max="3592" width="8.88671875" style="1"/>
    <col min="3593" max="3593" width="27.77734375" style="1" customWidth="1"/>
    <col min="3594" max="3594" width="15.109375" style="1" customWidth="1"/>
    <col min="3595" max="3841" width="8.88671875" style="1"/>
    <col min="3842" max="3842" width="11.109375" style="1" customWidth="1"/>
    <col min="3843" max="3848" width="8.88671875" style="1"/>
    <col min="3849" max="3849" width="27.77734375" style="1" customWidth="1"/>
    <col min="3850" max="3850" width="15.109375" style="1" customWidth="1"/>
    <col min="3851" max="4097" width="8.88671875" style="1"/>
    <col min="4098" max="4098" width="11.109375" style="1" customWidth="1"/>
    <col min="4099" max="4104" width="8.88671875" style="1"/>
    <col min="4105" max="4105" width="27.77734375" style="1" customWidth="1"/>
    <col min="4106" max="4106" width="15.109375" style="1" customWidth="1"/>
    <col min="4107" max="4353" width="8.88671875" style="1"/>
    <col min="4354" max="4354" width="11.109375" style="1" customWidth="1"/>
    <col min="4355" max="4360" width="8.88671875" style="1"/>
    <col min="4361" max="4361" width="27.77734375" style="1" customWidth="1"/>
    <col min="4362" max="4362" width="15.109375" style="1" customWidth="1"/>
    <col min="4363" max="4609" width="8.88671875" style="1"/>
    <col min="4610" max="4610" width="11.109375" style="1" customWidth="1"/>
    <col min="4611" max="4616" width="8.88671875" style="1"/>
    <col min="4617" max="4617" width="27.77734375" style="1" customWidth="1"/>
    <col min="4618" max="4618" width="15.109375" style="1" customWidth="1"/>
    <col min="4619" max="4865" width="8.88671875" style="1"/>
    <col min="4866" max="4866" width="11.109375" style="1" customWidth="1"/>
    <col min="4867" max="4872" width="8.88671875" style="1"/>
    <col min="4873" max="4873" width="27.77734375" style="1" customWidth="1"/>
    <col min="4874" max="4874" width="15.109375" style="1" customWidth="1"/>
    <col min="4875" max="5121" width="8.88671875" style="1"/>
    <col min="5122" max="5122" width="11.109375" style="1" customWidth="1"/>
    <col min="5123" max="5128" width="8.88671875" style="1"/>
    <col min="5129" max="5129" width="27.77734375" style="1" customWidth="1"/>
    <col min="5130" max="5130" width="15.109375" style="1" customWidth="1"/>
    <col min="5131" max="5377" width="8.88671875" style="1"/>
    <col min="5378" max="5378" width="11.109375" style="1" customWidth="1"/>
    <col min="5379" max="5384" width="8.88671875" style="1"/>
    <col min="5385" max="5385" width="27.77734375" style="1" customWidth="1"/>
    <col min="5386" max="5386" width="15.109375" style="1" customWidth="1"/>
    <col min="5387" max="5633" width="8.88671875" style="1"/>
    <col min="5634" max="5634" width="11.109375" style="1" customWidth="1"/>
    <col min="5635" max="5640" width="8.88671875" style="1"/>
    <col min="5641" max="5641" width="27.77734375" style="1" customWidth="1"/>
    <col min="5642" max="5642" width="15.109375" style="1" customWidth="1"/>
    <col min="5643" max="5889" width="8.88671875" style="1"/>
    <col min="5890" max="5890" width="11.109375" style="1" customWidth="1"/>
    <col min="5891" max="5896" width="8.88671875" style="1"/>
    <col min="5897" max="5897" width="27.77734375" style="1" customWidth="1"/>
    <col min="5898" max="5898" width="15.109375" style="1" customWidth="1"/>
    <col min="5899" max="6145" width="8.88671875" style="1"/>
    <col min="6146" max="6146" width="11.109375" style="1" customWidth="1"/>
    <col min="6147" max="6152" width="8.88671875" style="1"/>
    <col min="6153" max="6153" width="27.77734375" style="1" customWidth="1"/>
    <col min="6154" max="6154" width="15.109375" style="1" customWidth="1"/>
    <col min="6155" max="6401" width="8.88671875" style="1"/>
    <col min="6402" max="6402" width="11.109375" style="1" customWidth="1"/>
    <col min="6403" max="6408" width="8.88671875" style="1"/>
    <col min="6409" max="6409" width="27.77734375" style="1" customWidth="1"/>
    <col min="6410" max="6410" width="15.109375" style="1" customWidth="1"/>
    <col min="6411" max="6657" width="8.88671875" style="1"/>
    <col min="6658" max="6658" width="11.109375" style="1" customWidth="1"/>
    <col min="6659" max="6664" width="8.88671875" style="1"/>
    <col min="6665" max="6665" width="27.77734375" style="1" customWidth="1"/>
    <col min="6666" max="6666" width="15.109375" style="1" customWidth="1"/>
    <col min="6667" max="6913" width="8.88671875" style="1"/>
    <col min="6914" max="6914" width="11.109375" style="1" customWidth="1"/>
    <col min="6915" max="6920" width="8.88671875" style="1"/>
    <col min="6921" max="6921" width="27.77734375" style="1" customWidth="1"/>
    <col min="6922" max="6922" width="15.109375" style="1" customWidth="1"/>
    <col min="6923" max="7169" width="8.88671875" style="1"/>
    <col min="7170" max="7170" width="11.109375" style="1" customWidth="1"/>
    <col min="7171" max="7176" width="8.88671875" style="1"/>
    <col min="7177" max="7177" width="27.77734375" style="1" customWidth="1"/>
    <col min="7178" max="7178" width="15.109375" style="1" customWidth="1"/>
    <col min="7179" max="7425" width="8.88671875" style="1"/>
    <col min="7426" max="7426" width="11.109375" style="1" customWidth="1"/>
    <col min="7427" max="7432" width="8.88671875" style="1"/>
    <col min="7433" max="7433" width="27.77734375" style="1" customWidth="1"/>
    <col min="7434" max="7434" width="15.109375" style="1" customWidth="1"/>
    <col min="7435" max="7681" width="8.88671875" style="1"/>
    <col min="7682" max="7682" width="11.109375" style="1" customWidth="1"/>
    <col min="7683" max="7688" width="8.88671875" style="1"/>
    <col min="7689" max="7689" width="27.77734375" style="1" customWidth="1"/>
    <col min="7690" max="7690" width="15.109375" style="1" customWidth="1"/>
    <col min="7691" max="7937" width="8.88671875" style="1"/>
    <col min="7938" max="7938" width="11.109375" style="1" customWidth="1"/>
    <col min="7939" max="7944" width="8.88671875" style="1"/>
    <col min="7945" max="7945" width="27.77734375" style="1" customWidth="1"/>
    <col min="7946" max="7946" width="15.109375" style="1" customWidth="1"/>
    <col min="7947" max="8193" width="8.88671875" style="1"/>
    <col min="8194" max="8194" width="11.109375" style="1" customWidth="1"/>
    <col min="8195" max="8200" width="8.88671875" style="1"/>
    <col min="8201" max="8201" width="27.77734375" style="1" customWidth="1"/>
    <col min="8202" max="8202" width="15.109375" style="1" customWidth="1"/>
    <col min="8203" max="8449" width="8.88671875" style="1"/>
    <col min="8450" max="8450" width="11.109375" style="1" customWidth="1"/>
    <col min="8451" max="8456" width="8.88671875" style="1"/>
    <col min="8457" max="8457" width="27.77734375" style="1" customWidth="1"/>
    <col min="8458" max="8458" width="15.109375" style="1" customWidth="1"/>
    <col min="8459" max="8705" width="8.88671875" style="1"/>
    <col min="8706" max="8706" width="11.109375" style="1" customWidth="1"/>
    <col min="8707" max="8712" width="8.88671875" style="1"/>
    <col min="8713" max="8713" width="27.77734375" style="1" customWidth="1"/>
    <col min="8714" max="8714" width="15.109375" style="1" customWidth="1"/>
    <col min="8715" max="8961" width="8.88671875" style="1"/>
    <col min="8962" max="8962" width="11.109375" style="1" customWidth="1"/>
    <col min="8963" max="8968" width="8.88671875" style="1"/>
    <col min="8969" max="8969" width="27.77734375" style="1" customWidth="1"/>
    <col min="8970" max="8970" width="15.109375" style="1" customWidth="1"/>
    <col min="8971" max="9217" width="8.88671875" style="1"/>
    <col min="9218" max="9218" width="11.109375" style="1" customWidth="1"/>
    <col min="9219" max="9224" width="8.88671875" style="1"/>
    <col min="9225" max="9225" width="27.77734375" style="1" customWidth="1"/>
    <col min="9226" max="9226" width="15.109375" style="1" customWidth="1"/>
    <col min="9227" max="9473" width="8.88671875" style="1"/>
    <col min="9474" max="9474" width="11.109375" style="1" customWidth="1"/>
    <col min="9475" max="9480" width="8.88671875" style="1"/>
    <col min="9481" max="9481" width="27.77734375" style="1" customWidth="1"/>
    <col min="9482" max="9482" width="15.109375" style="1" customWidth="1"/>
    <col min="9483" max="9729" width="8.88671875" style="1"/>
    <col min="9730" max="9730" width="11.109375" style="1" customWidth="1"/>
    <col min="9731" max="9736" width="8.88671875" style="1"/>
    <col min="9737" max="9737" width="27.77734375" style="1" customWidth="1"/>
    <col min="9738" max="9738" width="15.109375" style="1" customWidth="1"/>
    <col min="9739" max="9985" width="8.88671875" style="1"/>
    <col min="9986" max="9986" width="11.109375" style="1" customWidth="1"/>
    <col min="9987" max="9992" width="8.88671875" style="1"/>
    <col min="9993" max="9993" width="27.77734375" style="1" customWidth="1"/>
    <col min="9994" max="9994" width="15.109375" style="1" customWidth="1"/>
    <col min="9995" max="10241" width="8.88671875" style="1"/>
    <col min="10242" max="10242" width="11.109375" style="1" customWidth="1"/>
    <col min="10243" max="10248" width="8.88671875" style="1"/>
    <col min="10249" max="10249" width="27.77734375" style="1" customWidth="1"/>
    <col min="10250" max="10250" width="15.109375" style="1" customWidth="1"/>
    <col min="10251" max="10497" width="8.88671875" style="1"/>
    <col min="10498" max="10498" width="11.109375" style="1" customWidth="1"/>
    <col min="10499" max="10504" width="8.88671875" style="1"/>
    <col min="10505" max="10505" width="27.77734375" style="1" customWidth="1"/>
    <col min="10506" max="10506" width="15.109375" style="1" customWidth="1"/>
    <col min="10507" max="10753" width="8.88671875" style="1"/>
    <col min="10754" max="10754" width="11.109375" style="1" customWidth="1"/>
    <col min="10755" max="10760" width="8.88671875" style="1"/>
    <col min="10761" max="10761" width="27.77734375" style="1" customWidth="1"/>
    <col min="10762" max="10762" width="15.109375" style="1" customWidth="1"/>
    <col min="10763" max="11009" width="8.88671875" style="1"/>
    <col min="11010" max="11010" width="11.109375" style="1" customWidth="1"/>
    <col min="11011" max="11016" width="8.88671875" style="1"/>
    <col min="11017" max="11017" width="27.77734375" style="1" customWidth="1"/>
    <col min="11018" max="11018" width="15.109375" style="1" customWidth="1"/>
    <col min="11019" max="11265" width="8.88671875" style="1"/>
    <col min="11266" max="11266" width="11.109375" style="1" customWidth="1"/>
    <col min="11267" max="11272" width="8.88671875" style="1"/>
    <col min="11273" max="11273" width="27.77734375" style="1" customWidth="1"/>
    <col min="11274" max="11274" width="15.109375" style="1" customWidth="1"/>
    <col min="11275" max="11521" width="8.88671875" style="1"/>
    <col min="11522" max="11522" width="11.109375" style="1" customWidth="1"/>
    <col min="11523" max="11528" width="8.88671875" style="1"/>
    <col min="11529" max="11529" width="27.77734375" style="1" customWidth="1"/>
    <col min="11530" max="11530" width="15.109375" style="1" customWidth="1"/>
    <col min="11531" max="11777" width="8.88671875" style="1"/>
    <col min="11778" max="11778" width="11.109375" style="1" customWidth="1"/>
    <col min="11779" max="11784" width="8.88671875" style="1"/>
    <col min="11785" max="11785" width="27.77734375" style="1" customWidth="1"/>
    <col min="11786" max="11786" width="15.109375" style="1" customWidth="1"/>
    <col min="11787" max="12033" width="8.88671875" style="1"/>
    <col min="12034" max="12034" width="11.109375" style="1" customWidth="1"/>
    <col min="12035" max="12040" width="8.88671875" style="1"/>
    <col min="12041" max="12041" width="27.77734375" style="1" customWidth="1"/>
    <col min="12042" max="12042" width="15.109375" style="1" customWidth="1"/>
    <col min="12043" max="12289" width="8.88671875" style="1"/>
    <col min="12290" max="12290" width="11.109375" style="1" customWidth="1"/>
    <col min="12291" max="12296" width="8.88671875" style="1"/>
    <col min="12297" max="12297" width="27.77734375" style="1" customWidth="1"/>
    <col min="12298" max="12298" width="15.109375" style="1" customWidth="1"/>
    <col min="12299" max="12545" width="8.88671875" style="1"/>
    <col min="12546" max="12546" width="11.109375" style="1" customWidth="1"/>
    <col min="12547" max="12552" width="8.88671875" style="1"/>
    <col min="12553" max="12553" width="27.77734375" style="1" customWidth="1"/>
    <col min="12554" max="12554" width="15.109375" style="1" customWidth="1"/>
    <col min="12555" max="12801" width="8.88671875" style="1"/>
    <col min="12802" max="12802" width="11.109375" style="1" customWidth="1"/>
    <col min="12803" max="12808" width="8.88671875" style="1"/>
    <col min="12809" max="12809" width="27.77734375" style="1" customWidth="1"/>
    <col min="12810" max="12810" width="15.109375" style="1" customWidth="1"/>
    <col min="12811" max="13057" width="8.88671875" style="1"/>
    <col min="13058" max="13058" width="11.109375" style="1" customWidth="1"/>
    <col min="13059" max="13064" width="8.88671875" style="1"/>
    <col min="13065" max="13065" width="27.77734375" style="1" customWidth="1"/>
    <col min="13066" max="13066" width="15.109375" style="1" customWidth="1"/>
    <col min="13067" max="13313" width="8.88671875" style="1"/>
    <col min="13314" max="13314" width="11.109375" style="1" customWidth="1"/>
    <col min="13315" max="13320" width="8.88671875" style="1"/>
    <col min="13321" max="13321" width="27.77734375" style="1" customWidth="1"/>
    <col min="13322" max="13322" width="15.109375" style="1" customWidth="1"/>
    <col min="13323" max="13569" width="8.88671875" style="1"/>
    <col min="13570" max="13570" width="11.109375" style="1" customWidth="1"/>
    <col min="13571" max="13576" width="8.88671875" style="1"/>
    <col min="13577" max="13577" width="27.77734375" style="1" customWidth="1"/>
    <col min="13578" max="13578" width="15.109375" style="1" customWidth="1"/>
    <col min="13579" max="13825" width="8.88671875" style="1"/>
    <col min="13826" max="13826" width="11.109375" style="1" customWidth="1"/>
    <col min="13827" max="13832" width="8.88671875" style="1"/>
    <col min="13833" max="13833" width="27.77734375" style="1" customWidth="1"/>
    <col min="13834" max="13834" width="15.109375" style="1" customWidth="1"/>
    <col min="13835" max="14081" width="8.88671875" style="1"/>
    <col min="14082" max="14082" width="11.109375" style="1" customWidth="1"/>
    <col min="14083" max="14088" width="8.88671875" style="1"/>
    <col min="14089" max="14089" width="27.77734375" style="1" customWidth="1"/>
    <col min="14090" max="14090" width="15.109375" style="1" customWidth="1"/>
    <col min="14091" max="14337" width="8.88671875" style="1"/>
    <col min="14338" max="14338" width="11.109375" style="1" customWidth="1"/>
    <col min="14339" max="14344" width="8.88671875" style="1"/>
    <col min="14345" max="14345" width="27.77734375" style="1" customWidth="1"/>
    <col min="14346" max="14346" width="15.109375" style="1" customWidth="1"/>
    <col min="14347" max="14593" width="8.88671875" style="1"/>
    <col min="14594" max="14594" width="11.109375" style="1" customWidth="1"/>
    <col min="14595" max="14600" width="8.88671875" style="1"/>
    <col min="14601" max="14601" width="27.77734375" style="1" customWidth="1"/>
    <col min="14602" max="14602" width="15.109375" style="1" customWidth="1"/>
    <col min="14603" max="14849" width="8.88671875" style="1"/>
    <col min="14850" max="14850" width="11.109375" style="1" customWidth="1"/>
    <col min="14851" max="14856" width="8.88671875" style="1"/>
    <col min="14857" max="14857" width="27.77734375" style="1" customWidth="1"/>
    <col min="14858" max="14858" width="15.109375" style="1" customWidth="1"/>
    <col min="14859" max="15105" width="8.88671875" style="1"/>
    <col min="15106" max="15106" width="11.109375" style="1" customWidth="1"/>
    <col min="15107" max="15112" width="8.88671875" style="1"/>
    <col min="15113" max="15113" width="27.77734375" style="1" customWidth="1"/>
    <col min="15114" max="15114" width="15.109375" style="1" customWidth="1"/>
    <col min="15115" max="15361" width="8.88671875" style="1"/>
    <col min="15362" max="15362" width="11.109375" style="1" customWidth="1"/>
    <col min="15363" max="15368" width="8.88671875" style="1"/>
    <col min="15369" max="15369" width="27.77734375" style="1" customWidth="1"/>
    <col min="15370" max="15370" width="15.109375" style="1" customWidth="1"/>
    <col min="15371" max="15617" width="8.88671875" style="1"/>
    <col min="15618" max="15618" width="11.109375" style="1" customWidth="1"/>
    <col min="15619" max="15624" width="8.88671875" style="1"/>
    <col min="15625" max="15625" width="27.77734375" style="1" customWidth="1"/>
    <col min="15626" max="15626" width="15.109375" style="1" customWidth="1"/>
    <col min="15627" max="15873" width="8.88671875" style="1"/>
    <col min="15874" max="15874" width="11.109375" style="1" customWidth="1"/>
    <col min="15875" max="15880" width="8.88671875" style="1"/>
    <col min="15881" max="15881" width="27.77734375" style="1" customWidth="1"/>
    <col min="15882" max="15882" width="15.109375" style="1" customWidth="1"/>
    <col min="15883" max="16129" width="8.88671875" style="1"/>
    <col min="16130" max="16130" width="11.109375" style="1" customWidth="1"/>
    <col min="16131" max="16136" width="8.88671875" style="1"/>
    <col min="16137" max="16137" width="27.77734375" style="1" customWidth="1"/>
    <col min="16138" max="16138" width="15.109375" style="1" customWidth="1"/>
    <col min="16139" max="16384" width="8.88671875" style="1"/>
  </cols>
  <sheetData>
    <row r="1" spans="1:10" ht="30.6">
      <c r="A1" s="378" t="s">
        <v>97</v>
      </c>
      <c r="B1" s="378"/>
      <c r="C1" s="378"/>
      <c r="D1" s="378"/>
      <c r="E1" s="378"/>
      <c r="F1" s="378"/>
      <c r="G1" s="378"/>
      <c r="H1" s="378"/>
      <c r="I1" s="378"/>
      <c r="J1" s="51"/>
    </row>
    <row r="2" spans="1:10" ht="30" customHeight="1"/>
    <row r="21" ht="9.75" customHeight="1"/>
    <row r="22" hidden="1"/>
    <row r="23" hidden="1"/>
    <row r="50" spans="1:10" ht="58.2" customHeight="1">
      <c r="B50" s="386" t="s">
        <v>98</v>
      </c>
      <c r="C50" s="386"/>
      <c r="D50" s="386"/>
      <c r="E50" s="386"/>
      <c r="F50" s="386"/>
      <c r="G50" s="386"/>
      <c r="H50" s="386"/>
      <c r="I50" s="386"/>
    </row>
    <row r="51" spans="1:10" ht="58.2" customHeight="1">
      <c r="B51" s="52"/>
      <c r="C51" s="52"/>
      <c r="D51" s="52"/>
      <c r="E51" s="52"/>
      <c r="F51" s="52"/>
      <c r="G51" s="52"/>
      <c r="H51" s="52"/>
      <c r="I51" s="52"/>
    </row>
    <row r="52" spans="1:10" ht="58.2" customHeight="1">
      <c r="B52" s="52"/>
      <c r="C52" s="52"/>
      <c r="D52" s="52"/>
      <c r="E52" s="52"/>
      <c r="F52" s="52"/>
      <c r="G52" s="52"/>
      <c r="H52" s="52"/>
      <c r="I52" s="52"/>
    </row>
    <row r="53" spans="1:10" ht="58.2" customHeight="1">
      <c r="B53" s="52"/>
      <c r="C53" s="52"/>
      <c r="D53" s="52"/>
      <c r="E53" s="52"/>
      <c r="F53" s="52"/>
      <c r="G53" s="52"/>
      <c r="H53" s="52"/>
      <c r="I53" s="52"/>
    </row>
    <row r="54" spans="1:10" ht="58.2" customHeight="1">
      <c r="B54" s="52"/>
      <c r="C54" s="52"/>
      <c r="D54" s="52"/>
      <c r="E54" s="52"/>
      <c r="F54" s="52"/>
      <c r="G54" s="52"/>
      <c r="H54" s="52"/>
      <c r="I54" s="52"/>
    </row>
    <row r="55" spans="1:10" ht="58.2" customHeight="1">
      <c r="B55" s="52"/>
      <c r="C55" s="52"/>
      <c r="D55" s="52"/>
      <c r="E55" s="52"/>
      <c r="F55" s="52"/>
      <c r="G55" s="52"/>
      <c r="H55" s="52"/>
      <c r="I55" s="52"/>
    </row>
    <row r="56" spans="1:10">
      <c r="A56" s="53"/>
      <c r="B56" s="53"/>
      <c r="C56" s="53"/>
      <c r="D56" s="53"/>
      <c r="E56" s="53"/>
      <c r="F56" s="53"/>
      <c r="G56" s="53"/>
      <c r="H56" s="53"/>
      <c r="I56" s="53"/>
    </row>
    <row r="64" spans="1:10">
      <c r="B64" s="54"/>
      <c r="C64" s="1" t="s">
        <v>99</v>
      </c>
      <c r="D64" s="1" t="s">
        <v>100</v>
      </c>
      <c r="E64" s="1" t="s">
        <v>101</v>
      </c>
      <c r="F64" s="1" t="s">
        <v>102</v>
      </c>
      <c r="G64" s="1" t="s">
        <v>103</v>
      </c>
      <c r="H64" s="1" t="s">
        <v>104</v>
      </c>
      <c r="I64" s="1" t="s">
        <v>105</v>
      </c>
      <c r="J64" s="1" t="s">
        <v>106</v>
      </c>
    </row>
    <row r="65" spans="1:20">
      <c r="A65" s="55"/>
      <c r="B65" s="55" t="s">
        <v>107</v>
      </c>
      <c r="C65" s="56">
        <v>5999</v>
      </c>
      <c r="D65" s="56">
        <v>6230</v>
      </c>
      <c r="E65" s="56">
        <v>6105</v>
      </c>
      <c r="F65" s="56">
        <v>5736</v>
      </c>
      <c r="G65" s="56">
        <v>5264</v>
      </c>
      <c r="H65" s="56">
        <v>5269</v>
      </c>
      <c r="I65" s="56">
        <v>4855</v>
      </c>
      <c r="J65" s="56">
        <v>4816</v>
      </c>
      <c r="K65" s="56"/>
    </row>
    <row r="66" spans="1:20">
      <c r="B66" s="1" t="s">
        <v>108</v>
      </c>
      <c r="C66" s="56">
        <v>42898</v>
      </c>
      <c r="D66" s="56">
        <v>48400</v>
      </c>
      <c r="E66" s="56">
        <v>49306</v>
      </c>
      <c r="F66" s="57">
        <v>47511</v>
      </c>
      <c r="G66" s="57">
        <v>46040</v>
      </c>
      <c r="H66" s="56">
        <v>45572</v>
      </c>
      <c r="I66" s="56">
        <v>41741</v>
      </c>
      <c r="J66" s="56">
        <v>43708</v>
      </c>
      <c r="K66" s="56"/>
      <c r="M66" s="387"/>
      <c r="N66" s="54"/>
      <c r="O66" s="56"/>
      <c r="P66" s="56"/>
      <c r="Q66" s="56"/>
      <c r="R66" s="56"/>
      <c r="S66" s="58"/>
    </row>
    <row r="67" spans="1:20">
      <c r="C67" s="56"/>
      <c r="D67" s="56"/>
      <c r="E67" s="56"/>
      <c r="F67" s="56"/>
      <c r="G67" s="57"/>
      <c r="H67" s="56"/>
      <c r="I67" s="56"/>
      <c r="M67" s="387"/>
      <c r="N67" s="54"/>
      <c r="Q67" s="56"/>
      <c r="R67" s="56"/>
      <c r="S67" s="59"/>
    </row>
    <row r="68" spans="1:20">
      <c r="N68" s="54"/>
      <c r="O68" s="56"/>
      <c r="P68" s="56"/>
      <c r="Q68" s="56"/>
      <c r="R68" s="56"/>
      <c r="S68" s="56"/>
      <c r="T68" s="56"/>
    </row>
    <row r="69" spans="1:20">
      <c r="B69" s="54"/>
      <c r="D69" s="56"/>
      <c r="E69" s="56"/>
      <c r="F69" s="56"/>
      <c r="G69" s="59"/>
      <c r="O69" s="56"/>
      <c r="P69" s="56"/>
      <c r="Q69" s="56"/>
      <c r="R69" s="56"/>
      <c r="S69" s="59"/>
      <c r="T69" s="56"/>
    </row>
    <row r="70" spans="1:20">
      <c r="B70" s="54"/>
      <c r="C70" s="60"/>
      <c r="D70" s="60"/>
      <c r="E70" s="60"/>
      <c r="F70" s="60"/>
      <c r="G70" s="60"/>
      <c r="H70" s="56"/>
      <c r="N70" s="54"/>
      <c r="O70" s="56"/>
      <c r="P70" s="56"/>
      <c r="Q70" s="56"/>
      <c r="R70" s="56"/>
      <c r="S70" s="59"/>
    </row>
    <row r="71" spans="1:20">
      <c r="N71" s="54"/>
      <c r="P71" s="56"/>
      <c r="Q71" s="56"/>
      <c r="R71" s="56"/>
      <c r="S71" s="59"/>
    </row>
    <row r="72" spans="1:20">
      <c r="N72" s="54"/>
      <c r="O72" s="60"/>
      <c r="P72" s="60"/>
      <c r="Q72" s="60"/>
      <c r="R72" s="60"/>
      <c r="S72" s="60"/>
      <c r="T72" s="56"/>
    </row>
  </sheetData>
  <mergeCells count="3">
    <mergeCell ref="A1:I1"/>
    <mergeCell ref="B50:I50"/>
    <mergeCell ref="M66:M67"/>
  </mergeCells>
  <phoneticPr fontId="3"/>
  <printOptions horizontalCentered="1"/>
  <pageMargins left="0.78740157480314965" right="0.70866141732283472" top="0.98425196850393704" bottom="0.98425196850393704" header="0.51181102362204722" footer="0.51181102362204722"/>
  <pageSetup paperSize="9" scale="9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130" zoomScaleNormal="130" workbookViewId="0">
      <selection activeCell="I1" sqref="I1"/>
    </sheetView>
  </sheetViews>
  <sheetFormatPr defaultRowHeight="13.2"/>
  <cols>
    <col min="1" max="1" width="8.88671875" style="1" customWidth="1"/>
    <col min="2" max="5" width="8.88671875" style="1"/>
    <col min="6" max="6" width="3.88671875" style="1" customWidth="1"/>
    <col min="7" max="7" width="12.6640625" style="1" customWidth="1"/>
    <col min="8" max="11" width="7.6640625" style="1" customWidth="1"/>
    <col min="12" max="256" width="8.88671875" style="1"/>
    <col min="257" max="257" width="8.88671875" style="1" customWidth="1"/>
    <col min="258" max="261" width="8.88671875" style="1"/>
    <col min="262" max="262" width="3.88671875" style="1" customWidth="1"/>
    <col min="263" max="263" width="12.6640625" style="1" customWidth="1"/>
    <col min="264" max="267" width="7.6640625" style="1" customWidth="1"/>
    <col min="268" max="512" width="8.88671875" style="1"/>
    <col min="513" max="513" width="8.88671875" style="1" customWidth="1"/>
    <col min="514" max="517" width="8.88671875" style="1"/>
    <col min="518" max="518" width="3.88671875" style="1" customWidth="1"/>
    <col min="519" max="519" width="12.6640625" style="1" customWidth="1"/>
    <col min="520" max="523" width="7.6640625" style="1" customWidth="1"/>
    <col min="524" max="768" width="8.88671875" style="1"/>
    <col min="769" max="769" width="8.88671875" style="1" customWidth="1"/>
    <col min="770" max="773" width="8.88671875" style="1"/>
    <col min="774" max="774" width="3.88671875" style="1" customWidth="1"/>
    <col min="775" max="775" width="12.6640625" style="1" customWidth="1"/>
    <col min="776" max="779" width="7.6640625" style="1" customWidth="1"/>
    <col min="780" max="1024" width="8.88671875" style="1"/>
    <col min="1025" max="1025" width="8.88671875" style="1" customWidth="1"/>
    <col min="1026" max="1029" width="8.88671875" style="1"/>
    <col min="1030" max="1030" width="3.88671875" style="1" customWidth="1"/>
    <col min="1031" max="1031" width="12.6640625" style="1" customWidth="1"/>
    <col min="1032" max="1035" width="7.6640625" style="1" customWidth="1"/>
    <col min="1036" max="1280" width="8.88671875" style="1"/>
    <col min="1281" max="1281" width="8.88671875" style="1" customWidth="1"/>
    <col min="1282" max="1285" width="8.88671875" style="1"/>
    <col min="1286" max="1286" width="3.88671875" style="1" customWidth="1"/>
    <col min="1287" max="1287" width="12.6640625" style="1" customWidth="1"/>
    <col min="1288" max="1291" width="7.6640625" style="1" customWidth="1"/>
    <col min="1292" max="1536" width="8.88671875" style="1"/>
    <col min="1537" max="1537" width="8.88671875" style="1" customWidth="1"/>
    <col min="1538" max="1541" width="8.88671875" style="1"/>
    <col min="1542" max="1542" width="3.88671875" style="1" customWidth="1"/>
    <col min="1543" max="1543" width="12.6640625" style="1" customWidth="1"/>
    <col min="1544" max="1547" width="7.6640625" style="1" customWidth="1"/>
    <col min="1548" max="1792" width="8.88671875" style="1"/>
    <col min="1793" max="1793" width="8.88671875" style="1" customWidth="1"/>
    <col min="1794" max="1797" width="8.88671875" style="1"/>
    <col min="1798" max="1798" width="3.88671875" style="1" customWidth="1"/>
    <col min="1799" max="1799" width="12.6640625" style="1" customWidth="1"/>
    <col min="1800" max="1803" width="7.6640625" style="1" customWidth="1"/>
    <col min="1804" max="2048" width="8.88671875" style="1"/>
    <col min="2049" max="2049" width="8.88671875" style="1" customWidth="1"/>
    <col min="2050" max="2053" width="8.88671875" style="1"/>
    <col min="2054" max="2054" width="3.88671875" style="1" customWidth="1"/>
    <col min="2055" max="2055" width="12.6640625" style="1" customWidth="1"/>
    <col min="2056" max="2059" width="7.6640625" style="1" customWidth="1"/>
    <col min="2060" max="2304" width="8.88671875" style="1"/>
    <col min="2305" max="2305" width="8.88671875" style="1" customWidth="1"/>
    <col min="2306" max="2309" width="8.88671875" style="1"/>
    <col min="2310" max="2310" width="3.88671875" style="1" customWidth="1"/>
    <col min="2311" max="2311" width="12.6640625" style="1" customWidth="1"/>
    <col min="2312" max="2315" width="7.6640625" style="1" customWidth="1"/>
    <col min="2316" max="2560" width="8.88671875" style="1"/>
    <col min="2561" max="2561" width="8.88671875" style="1" customWidth="1"/>
    <col min="2562" max="2565" width="8.88671875" style="1"/>
    <col min="2566" max="2566" width="3.88671875" style="1" customWidth="1"/>
    <col min="2567" max="2567" width="12.6640625" style="1" customWidth="1"/>
    <col min="2568" max="2571" width="7.6640625" style="1" customWidth="1"/>
    <col min="2572" max="2816" width="8.88671875" style="1"/>
    <col min="2817" max="2817" width="8.88671875" style="1" customWidth="1"/>
    <col min="2818" max="2821" width="8.88671875" style="1"/>
    <col min="2822" max="2822" width="3.88671875" style="1" customWidth="1"/>
    <col min="2823" max="2823" width="12.6640625" style="1" customWidth="1"/>
    <col min="2824" max="2827" width="7.6640625" style="1" customWidth="1"/>
    <col min="2828" max="3072" width="8.88671875" style="1"/>
    <col min="3073" max="3073" width="8.88671875" style="1" customWidth="1"/>
    <col min="3074" max="3077" width="8.88671875" style="1"/>
    <col min="3078" max="3078" width="3.88671875" style="1" customWidth="1"/>
    <col min="3079" max="3079" width="12.6640625" style="1" customWidth="1"/>
    <col min="3080" max="3083" width="7.6640625" style="1" customWidth="1"/>
    <col min="3084" max="3328" width="8.88671875" style="1"/>
    <col min="3329" max="3329" width="8.88671875" style="1" customWidth="1"/>
    <col min="3330" max="3333" width="8.88671875" style="1"/>
    <col min="3334" max="3334" width="3.88671875" style="1" customWidth="1"/>
    <col min="3335" max="3335" width="12.6640625" style="1" customWidth="1"/>
    <col min="3336" max="3339" width="7.6640625" style="1" customWidth="1"/>
    <col min="3340" max="3584" width="8.88671875" style="1"/>
    <col min="3585" max="3585" width="8.88671875" style="1" customWidth="1"/>
    <col min="3586" max="3589" width="8.88671875" style="1"/>
    <col min="3590" max="3590" width="3.88671875" style="1" customWidth="1"/>
    <col min="3591" max="3591" width="12.6640625" style="1" customWidth="1"/>
    <col min="3592" max="3595" width="7.6640625" style="1" customWidth="1"/>
    <col min="3596" max="3840" width="8.88671875" style="1"/>
    <col min="3841" max="3841" width="8.88671875" style="1" customWidth="1"/>
    <col min="3842" max="3845" width="8.88671875" style="1"/>
    <col min="3846" max="3846" width="3.88671875" style="1" customWidth="1"/>
    <col min="3847" max="3847" width="12.6640625" style="1" customWidth="1"/>
    <col min="3848" max="3851" width="7.6640625" style="1" customWidth="1"/>
    <col min="3852" max="4096" width="8.88671875" style="1"/>
    <col min="4097" max="4097" width="8.88671875" style="1" customWidth="1"/>
    <col min="4098" max="4101" width="8.88671875" style="1"/>
    <col min="4102" max="4102" width="3.88671875" style="1" customWidth="1"/>
    <col min="4103" max="4103" width="12.6640625" style="1" customWidth="1"/>
    <col min="4104" max="4107" width="7.6640625" style="1" customWidth="1"/>
    <col min="4108" max="4352" width="8.88671875" style="1"/>
    <col min="4353" max="4353" width="8.88671875" style="1" customWidth="1"/>
    <col min="4354" max="4357" width="8.88671875" style="1"/>
    <col min="4358" max="4358" width="3.88671875" style="1" customWidth="1"/>
    <col min="4359" max="4359" width="12.6640625" style="1" customWidth="1"/>
    <col min="4360" max="4363" width="7.6640625" style="1" customWidth="1"/>
    <col min="4364" max="4608" width="8.88671875" style="1"/>
    <col min="4609" max="4609" width="8.88671875" style="1" customWidth="1"/>
    <col min="4610" max="4613" width="8.88671875" style="1"/>
    <col min="4614" max="4614" width="3.88671875" style="1" customWidth="1"/>
    <col min="4615" max="4615" width="12.6640625" style="1" customWidth="1"/>
    <col min="4616" max="4619" width="7.6640625" style="1" customWidth="1"/>
    <col min="4620" max="4864" width="8.88671875" style="1"/>
    <col min="4865" max="4865" width="8.88671875" style="1" customWidth="1"/>
    <col min="4866" max="4869" width="8.88671875" style="1"/>
    <col min="4870" max="4870" width="3.88671875" style="1" customWidth="1"/>
    <col min="4871" max="4871" width="12.6640625" style="1" customWidth="1"/>
    <col min="4872" max="4875" width="7.6640625" style="1" customWidth="1"/>
    <col min="4876" max="5120" width="8.88671875" style="1"/>
    <col min="5121" max="5121" width="8.88671875" style="1" customWidth="1"/>
    <col min="5122" max="5125" width="8.88671875" style="1"/>
    <col min="5126" max="5126" width="3.88671875" style="1" customWidth="1"/>
    <col min="5127" max="5127" width="12.6640625" style="1" customWidth="1"/>
    <col min="5128" max="5131" width="7.6640625" style="1" customWidth="1"/>
    <col min="5132" max="5376" width="8.88671875" style="1"/>
    <col min="5377" max="5377" width="8.88671875" style="1" customWidth="1"/>
    <col min="5378" max="5381" width="8.88671875" style="1"/>
    <col min="5382" max="5382" width="3.88671875" style="1" customWidth="1"/>
    <col min="5383" max="5383" width="12.6640625" style="1" customWidth="1"/>
    <col min="5384" max="5387" width="7.6640625" style="1" customWidth="1"/>
    <col min="5388" max="5632" width="8.88671875" style="1"/>
    <col min="5633" max="5633" width="8.88671875" style="1" customWidth="1"/>
    <col min="5634" max="5637" width="8.88671875" style="1"/>
    <col min="5638" max="5638" width="3.88671875" style="1" customWidth="1"/>
    <col min="5639" max="5639" width="12.6640625" style="1" customWidth="1"/>
    <col min="5640" max="5643" width="7.6640625" style="1" customWidth="1"/>
    <col min="5644" max="5888" width="8.88671875" style="1"/>
    <col min="5889" max="5889" width="8.88671875" style="1" customWidth="1"/>
    <col min="5890" max="5893" width="8.88671875" style="1"/>
    <col min="5894" max="5894" width="3.88671875" style="1" customWidth="1"/>
    <col min="5895" max="5895" width="12.6640625" style="1" customWidth="1"/>
    <col min="5896" max="5899" width="7.6640625" style="1" customWidth="1"/>
    <col min="5900" max="6144" width="8.88671875" style="1"/>
    <col min="6145" max="6145" width="8.88671875" style="1" customWidth="1"/>
    <col min="6146" max="6149" width="8.88671875" style="1"/>
    <col min="6150" max="6150" width="3.88671875" style="1" customWidth="1"/>
    <col min="6151" max="6151" width="12.6640625" style="1" customWidth="1"/>
    <col min="6152" max="6155" width="7.6640625" style="1" customWidth="1"/>
    <col min="6156" max="6400" width="8.88671875" style="1"/>
    <col min="6401" max="6401" width="8.88671875" style="1" customWidth="1"/>
    <col min="6402" max="6405" width="8.88671875" style="1"/>
    <col min="6406" max="6406" width="3.88671875" style="1" customWidth="1"/>
    <col min="6407" max="6407" width="12.6640625" style="1" customWidth="1"/>
    <col min="6408" max="6411" width="7.6640625" style="1" customWidth="1"/>
    <col min="6412" max="6656" width="8.88671875" style="1"/>
    <col min="6657" max="6657" width="8.88671875" style="1" customWidth="1"/>
    <col min="6658" max="6661" width="8.88671875" style="1"/>
    <col min="6662" max="6662" width="3.88671875" style="1" customWidth="1"/>
    <col min="6663" max="6663" width="12.6640625" style="1" customWidth="1"/>
    <col min="6664" max="6667" width="7.6640625" style="1" customWidth="1"/>
    <col min="6668" max="6912" width="8.88671875" style="1"/>
    <col min="6913" max="6913" width="8.88671875" style="1" customWidth="1"/>
    <col min="6914" max="6917" width="8.88671875" style="1"/>
    <col min="6918" max="6918" width="3.88671875" style="1" customWidth="1"/>
    <col min="6919" max="6919" width="12.6640625" style="1" customWidth="1"/>
    <col min="6920" max="6923" width="7.6640625" style="1" customWidth="1"/>
    <col min="6924" max="7168" width="8.88671875" style="1"/>
    <col min="7169" max="7169" width="8.88671875" style="1" customWidth="1"/>
    <col min="7170" max="7173" width="8.88671875" style="1"/>
    <col min="7174" max="7174" width="3.88671875" style="1" customWidth="1"/>
    <col min="7175" max="7175" width="12.6640625" style="1" customWidth="1"/>
    <col min="7176" max="7179" width="7.6640625" style="1" customWidth="1"/>
    <col min="7180" max="7424" width="8.88671875" style="1"/>
    <col min="7425" max="7425" width="8.88671875" style="1" customWidth="1"/>
    <col min="7426" max="7429" width="8.88671875" style="1"/>
    <col min="7430" max="7430" width="3.88671875" style="1" customWidth="1"/>
    <col min="7431" max="7431" width="12.6640625" style="1" customWidth="1"/>
    <col min="7432" max="7435" width="7.6640625" style="1" customWidth="1"/>
    <col min="7436" max="7680" width="8.88671875" style="1"/>
    <col min="7681" max="7681" width="8.88671875" style="1" customWidth="1"/>
    <col min="7682" max="7685" width="8.88671875" style="1"/>
    <col min="7686" max="7686" width="3.88671875" style="1" customWidth="1"/>
    <col min="7687" max="7687" width="12.6640625" style="1" customWidth="1"/>
    <col min="7688" max="7691" width="7.6640625" style="1" customWidth="1"/>
    <col min="7692" max="7936" width="8.88671875" style="1"/>
    <col min="7937" max="7937" width="8.88671875" style="1" customWidth="1"/>
    <col min="7938" max="7941" width="8.88671875" style="1"/>
    <col min="7942" max="7942" width="3.88671875" style="1" customWidth="1"/>
    <col min="7943" max="7943" width="12.6640625" style="1" customWidth="1"/>
    <col min="7944" max="7947" width="7.6640625" style="1" customWidth="1"/>
    <col min="7948" max="8192" width="8.88671875" style="1"/>
    <col min="8193" max="8193" width="8.88671875" style="1" customWidth="1"/>
    <col min="8194" max="8197" width="8.88671875" style="1"/>
    <col min="8198" max="8198" width="3.88671875" style="1" customWidth="1"/>
    <col min="8199" max="8199" width="12.6640625" style="1" customWidth="1"/>
    <col min="8200" max="8203" width="7.6640625" style="1" customWidth="1"/>
    <col min="8204" max="8448" width="8.88671875" style="1"/>
    <col min="8449" max="8449" width="8.88671875" style="1" customWidth="1"/>
    <col min="8450" max="8453" width="8.88671875" style="1"/>
    <col min="8454" max="8454" width="3.88671875" style="1" customWidth="1"/>
    <col min="8455" max="8455" width="12.6640625" style="1" customWidth="1"/>
    <col min="8456" max="8459" width="7.6640625" style="1" customWidth="1"/>
    <col min="8460" max="8704" width="8.88671875" style="1"/>
    <col min="8705" max="8705" width="8.88671875" style="1" customWidth="1"/>
    <col min="8706" max="8709" width="8.88671875" style="1"/>
    <col min="8710" max="8710" width="3.88671875" style="1" customWidth="1"/>
    <col min="8711" max="8711" width="12.6640625" style="1" customWidth="1"/>
    <col min="8712" max="8715" width="7.6640625" style="1" customWidth="1"/>
    <col min="8716" max="8960" width="8.88671875" style="1"/>
    <col min="8961" max="8961" width="8.88671875" style="1" customWidth="1"/>
    <col min="8962" max="8965" width="8.88671875" style="1"/>
    <col min="8966" max="8966" width="3.88671875" style="1" customWidth="1"/>
    <col min="8967" max="8967" width="12.6640625" style="1" customWidth="1"/>
    <col min="8968" max="8971" width="7.6640625" style="1" customWidth="1"/>
    <col min="8972" max="9216" width="8.88671875" style="1"/>
    <col min="9217" max="9217" width="8.88671875" style="1" customWidth="1"/>
    <col min="9218" max="9221" width="8.88671875" style="1"/>
    <col min="9222" max="9222" width="3.88671875" style="1" customWidth="1"/>
    <col min="9223" max="9223" width="12.6640625" style="1" customWidth="1"/>
    <col min="9224" max="9227" width="7.6640625" style="1" customWidth="1"/>
    <col min="9228" max="9472" width="8.88671875" style="1"/>
    <col min="9473" max="9473" width="8.88671875" style="1" customWidth="1"/>
    <col min="9474" max="9477" width="8.88671875" style="1"/>
    <col min="9478" max="9478" width="3.88671875" style="1" customWidth="1"/>
    <col min="9479" max="9479" width="12.6640625" style="1" customWidth="1"/>
    <col min="9480" max="9483" width="7.6640625" style="1" customWidth="1"/>
    <col min="9484" max="9728" width="8.88671875" style="1"/>
    <col min="9729" max="9729" width="8.88671875" style="1" customWidth="1"/>
    <col min="9730" max="9733" width="8.88671875" style="1"/>
    <col min="9734" max="9734" width="3.88671875" style="1" customWidth="1"/>
    <col min="9735" max="9735" width="12.6640625" style="1" customWidth="1"/>
    <col min="9736" max="9739" width="7.6640625" style="1" customWidth="1"/>
    <col min="9740" max="9984" width="8.88671875" style="1"/>
    <col min="9985" max="9985" width="8.88671875" style="1" customWidth="1"/>
    <col min="9986" max="9989" width="8.88671875" style="1"/>
    <col min="9990" max="9990" width="3.88671875" style="1" customWidth="1"/>
    <col min="9991" max="9991" width="12.6640625" style="1" customWidth="1"/>
    <col min="9992" max="9995" width="7.6640625" style="1" customWidth="1"/>
    <col min="9996" max="10240" width="8.88671875" style="1"/>
    <col min="10241" max="10241" width="8.88671875" style="1" customWidth="1"/>
    <col min="10242" max="10245" width="8.88671875" style="1"/>
    <col min="10246" max="10246" width="3.88671875" style="1" customWidth="1"/>
    <col min="10247" max="10247" width="12.6640625" style="1" customWidth="1"/>
    <col min="10248" max="10251" width="7.6640625" style="1" customWidth="1"/>
    <col min="10252" max="10496" width="8.88671875" style="1"/>
    <col min="10497" max="10497" width="8.88671875" style="1" customWidth="1"/>
    <col min="10498" max="10501" width="8.88671875" style="1"/>
    <col min="10502" max="10502" width="3.88671875" style="1" customWidth="1"/>
    <col min="10503" max="10503" width="12.6640625" style="1" customWidth="1"/>
    <col min="10504" max="10507" width="7.6640625" style="1" customWidth="1"/>
    <col min="10508" max="10752" width="8.88671875" style="1"/>
    <col min="10753" max="10753" width="8.88671875" style="1" customWidth="1"/>
    <col min="10754" max="10757" width="8.88671875" style="1"/>
    <col min="10758" max="10758" width="3.88671875" style="1" customWidth="1"/>
    <col min="10759" max="10759" width="12.6640625" style="1" customWidth="1"/>
    <col min="10760" max="10763" width="7.6640625" style="1" customWidth="1"/>
    <col min="10764" max="11008" width="8.88671875" style="1"/>
    <col min="11009" max="11009" width="8.88671875" style="1" customWidth="1"/>
    <col min="11010" max="11013" width="8.88671875" style="1"/>
    <col min="11014" max="11014" width="3.88671875" style="1" customWidth="1"/>
    <col min="11015" max="11015" width="12.6640625" style="1" customWidth="1"/>
    <col min="11016" max="11019" width="7.6640625" style="1" customWidth="1"/>
    <col min="11020" max="11264" width="8.88671875" style="1"/>
    <col min="11265" max="11265" width="8.88671875" style="1" customWidth="1"/>
    <col min="11266" max="11269" width="8.88671875" style="1"/>
    <col min="11270" max="11270" width="3.88671875" style="1" customWidth="1"/>
    <col min="11271" max="11271" width="12.6640625" style="1" customWidth="1"/>
    <col min="11272" max="11275" width="7.6640625" style="1" customWidth="1"/>
    <col min="11276" max="11520" width="8.88671875" style="1"/>
    <col min="11521" max="11521" width="8.88671875" style="1" customWidth="1"/>
    <col min="11522" max="11525" width="8.88671875" style="1"/>
    <col min="11526" max="11526" width="3.88671875" style="1" customWidth="1"/>
    <col min="11527" max="11527" width="12.6640625" style="1" customWidth="1"/>
    <col min="11528" max="11531" width="7.6640625" style="1" customWidth="1"/>
    <col min="11532" max="11776" width="8.88671875" style="1"/>
    <col min="11777" max="11777" width="8.88671875" style="1" customWidth="1"/>
    <col min="11778" max="11781" width="8.88671875" style="1"/>
    <col min="11782" max="11782" width="3.88671875" style="1" customWidth="1"/>
    <col min="11783" max="11783" width="12.6640625" style="1" customWidth="1"/>
    <col min="11784" max="11787" width="7.6640625" style="1" customWidth="1"/>
    <col min="11788" max="12032" width="8.88671875" style="1"/>
    <col min="12033" max="12033" width="8.88671875" style="1" customWidth="1"/>
    <col min="12034" max="12037" width="8.88671875" style="1"/>
    <col min="12038" max="12038" width="3.88671875" style="1" customWidth="1"/>
    <col min="12039" max="12039" width="12.6640625" style="1" customWidth="1"/>
    <col min="12040" max="12043" width="7.6640625" style="1" customWidth="1"/>
    <col min="12044" max="12288" width="8.88671875" style="1"/>
    <col min="12289" max="12289" width="8.88671875" style="1" customWidth="1"/>
    <col min="12290" max="12293" width="8.88671875" style="1"/>
    <col min="12294" max="12294" width="3.88671875" style="1" customWidth="1"/>
    <col min="12295" max="12295" width="12.6640625" style="1" customWidth="1"/>
    <col min="12296" max="12299" width="7.6640625" style="1" customWidth="1"/>
    <col min="12300" max="12544" width="8.88671875" style="1"/>
    <col min="12545" max="12545" width="8.88671875" style="1" customWidth="1"/>
    <col min="12546" max="12549" width="8.88671875" style="1"/>
    <col min="12550" max="12550" width="3.88671875" style="1" customWidth="1"/>
    <col min="12551" max="12551" width="12.6640625" style="1" customWidth="1"/>
    <col min="12552" max="12555" width="7.6640625" style="1" customWidth="1"/>
    <col min="12556" max="12800" width="8.88671875" style="1"/>
    <col min="12801" max="12801" width="8.88671875" style="1" customWidth="1"/>
    <col min="12802" max="12805" width="8.88671875" style="1"/>
    <col min="12806" max="12806" width="3.88671875" style="1" customWidth="1"/>
    <col min="12807" max="12807" width="12.6640625" style="1" customWidth="1"/>
    <col min="12808" max="12811" width="7.6640625" style="1" customWidth="1"/>
    <col min="12812" max="13056" width="8.88671875" style="1"/>
    <col min="13057" max="13057" width="8.88671875" style="1" customWidth="1"/>
    <col min="13058" max="13061" width="8.88671875" style="1"/>
    <col min="13062" max="13062" width="3.88671875" style="1" customWidth="1"/>
    <col min="13063" max="13063" width="12.6640625" style="1" customWidth="1"/>
    <col min="13064" max="13067" width="7.6640625" style="1" customWidth="1"/>
    <col min="13068" max="13312" width="8.88671875" style="1"/>
    <col min="13313" max="13313" width="8.88671875" style="1" customWidth="1"/>
    <col min="13314" max="13317" width="8.88671875" style="1"/>
    <col min="13318" max="13318" width="3.88671875" style="1" customWidth="1"/>
    <col min="13319" max="13319" width="12.6640625" style="1" customWidth="1"/>
    <col min="13320" max="13323" width="7.6640625" style="1" customWidth="1"/>
    <col min="13324" max="13568" width="8.88671875" style="1"/>
    <col min="13569" max="13569" width="8.88671875" style="1" customWidth="1"/>
    <col min="13570" max="13573" width="8.88671875" style="1"/>
    <col min="13574" max="13574" width="3.88671875" style="1" customWidth="1"/>
    <col min="13575" max="13575" width="12.6640625" style="1" customWidth="1"/>
    <col min="13576" max="13579" width="7.6640625" style="1" customWidth="1"/>
    <col min="13580" max="13824" width="8.88671875" style="1"/>
    <col min="13825" max="13825" width="8.88671875" style="1" customWidth="1"/>
    <col min="13826" max="13829" width="8.88671875" style="1"/>
    <col min="13830" max="13830" width="3.88671875" style="1" customWidth="1"/>
    <col min="13831" max="13831" width="12.6640625" style="1" customWidth="1"/>
    <col min="13832" max="13835" width="7.6640625" style="1" customWidth="1"/>
    <col min="13836" max="14080" width="8.88671875" style="1"/>
    <col min="14081" max="14081" width="8.88671875" style="1" customWidth="1"/>
    <col min="14082" max="14085" width="8.88671875" style="1"/>
    <col min="14086" max="14086" width="3.88671875" style="1" customWidth="1"/>
    <col min="14087" max="14087" width="12.6640625" style="1" customWidth="1"/>
    <col min="14088" max="14091" width="7.6640625" style="1" customWidth="1"/>
    <col min="14092" max="14336" width="8.88671875" style="1"/>
    <col min="14337" max="14337" width="8.88671875" style="1" customWidth="1"/>
    <col min="14338" max="14341" width="8.88671875" style="1"/>
    <col min="14342" max="14342" width="3.88671875" style="1" customWidth="1"/>
    <col min="14343" max="14343" width="12.6640625" style="1" customWidth="1"/>
    <col min="14344" max="14347" width="7.6640625" style="1" customWidth="1"/>
    <col min="14348" max="14592" width="8.88671875" style="1"/>
    <col min="14593" max="14593" width="8.88671875" style="1" customWidth="1"/>
    <col min="14594" max="14597" width="8.88671875" style="1"/>
    <col min="14598" max="14598" width="3.88671875" style="1" customWidth="1"/>
    <col min="14599" max="14599" width="12.6640625" style="1" customWidth="1"/>
    <col min="14600" max="14603" width="7.6640625" style="1" customWidth="1"/>
    <col min="14604" max="14848" width="8.88671875" style="1"/>
    <col min="14849" max="14849" width="8.88671875" style="1" customWidth="1"/>
    <col min="14850" max="14853" width="8.88671875" style="1"/>
    <col min="14854" max="14854" width="3.88671875" style="1" customWidth="1"/>
    <col min="14855" max="14855" width="12.6640625" style="1" customWidth="1"/>
    <col min="14856" max="14859" width="7.6640625" style="1" customWidth="1"/>
    <col min="14860" max="15104" width="8.88671875" style="1"/>
    <col min="15105" max="15105" width="8.88671875" style="1" customWidth="1"/>
    <col min="15106" max="15109" width="8.88671875" style="1"/>
    <col min="15110" max="15110" width="3.88671875" style="1" customWidth="1"/>
    <col min="15111" max="15111" width="12.6640625" style="1" customWidth="1"/>
    <col min="15112" max="15115" width="7.6640625" style="1" customWidth="1"/>
    <col min="15116" max="15360" width="8.88671875" style="1"/>
    <col min="15361" max="15361" width="8.88671875" style="1" customWidth="1"/>
    <col min="15362" max="15365" width="8.88671875" style="1"/>
    <col min="15366" max="15366" width="3.88671875" style="1" customWidth="1"/>
    <col min="15367" max="15367" width="12.6640625" style="1" customWidth="1"/>
    <col min="15368" max="15371" width="7.6640625" style="1" customWidth="1"/>
    <col min="15372" max="15616" width="8.88671875" style="1"/>
    <col min="15617" max="15617" width="8.88671875" style="1" customWidth="1"/>
    <col min="15618" max="15621" width="8.88671875" style="1"/>
    <col min="15622" max="15622" width="3.88671875" style="1" customWidth="1"/>
    <col min="15623" max="15623" width="12.6640625" style="1" customWidth="1"/>
    <col min="15624" max="15627" width="7.6640625" style="1" customWidth="1"/>
    <col min="15628" max="15872" width="8.88671875" style="1"/>
    <col min="15873" max="15873" width="8.88671875" style="1" customWidth="1"/>
    <col min="15874" max="15877" width="8.88671875" style="1"/>
    <col min="15878" max="15878" width="3.88671875" style="1" customWidth="1"/>
    <col min="15879" max="15879" width="12.6640625" style="1" customWidth="1"/>
    <col min="15880" max="15883" width="7.6640625" style="1" customWidth="1"/>
    <col min="15884" max="16128" width="8.88671875" style="1"/>
    <col min="16129" max="16129" width="8.88671875" style="1" customWidth="1"/>
    <col min="16130" max="16133" width="8.88671875" style="1"/>
    <col min="16134" max="16134" width="3.88671875" style="1" customWidth="1"/>
    <col min="16135" max="16135" width="12.6640625" style="1" customWidth="1"/>
    <col min="16136" max="16139" width="7.6640625" style="1" customWidth="1"/>
    <col min="16140" max="16384" width="8.88671875" style="1"/>
  </cols>
  <sheetData>
    <row r="1" spans="2:11" ht="51" customHeight="1"/>
    <row r="4" spans="2:11">
      <c r="B4" s="388"/>
      <c r="C4" s="388"/>
      <c r="D4" s="388"/>
      <c r="E4" s="388"/>
      <c r="F4" s="388"/>
      <c r="G4" s="388"/>
      <c r="H4" s="388"/>
      <c r="I4" s="388"/>
      <c r="J4" s="388"/>
      <c r="K4" s="388"/>
    </row>
    <row r="28" spans="1:1">
      <c r="A28" s="61" t="s">
        <v>109</v>
      </c>
    </row>
    <row r="29" spans="1:1">
      <c r="A29" s="61"/>
    </row>
    <row r="30" spans="1:1">
      <c r="A30" s="61"/>
    </row>
    <row r="31" spans="1:1">
      <c r="A31" s="61"/>
    </row>
    <row r="32" spans="1:1">
      <c r="A32" s="61"/>
    </row>
    <row r="33" spans="1:1">
      <c r="A33" s="61"/>
    </row>
    <row r="34" spans="1:1">
      <c r="A34" s="61"/>
    </row>
    <row r="35" spans="1:1">
      <c r="A35" s="61"/>
    </row>
    <row r="36" spans="1:1">
      <c r="A36" s="61"/>
    </row>
    <row r="37" spans="1:1">
      <c r="A37" s="61"/>
    </row>
    <row r="38" spans="1:1">
      <c r="A38" s="61"/>
    </row>
    <row r="50" spans="1:11">
      <c r="B50" s="1" t="s">
        <v>110</v>
      </c>
      <c r="C50" s="1" t="s">
        <v>111</v>
      </c>
      <c r="D50" s="62" t="s">
        <v>110</v>
      </c>
      <c r="E50" s="62" t="s">
        <v>111</v>
      </c>
    </row>
    <row r="51" spans="1:11">
      <c r="A51" s="63" t="s">
        <v>112</v>
      </c>
      <c r="B51" s="64">
        <f t="shared" ref="B51:B66" si="0">D51/$D$67</f>
        <v>0.18937036698087306</v>
      </c>
      <c r="C51" s="64">
        <f t="shared" ref="C51:C66" si="1">E51/$E$67</f>
        <v>0.23359634551495018</v>
      </c>
      <c r="D51" s="62">
        <v>8277</v>
      </c>
      <c r="E51" s="62">
        <v>1125</v>
      </c>
      <c r="G51" s="65" t="s">
        <v>113</v>
      </c>
      <c r="H51" s="63" t="s">
        <v>114</v>
      </c>
      <c r="I51" s="63" t="s">
        <v>114</v>
      </c>
      <c r="J51" s="1" t="s">
        <v>115</v>
      </c>
      <c r="K51" s="1" t="s">
        <v>115</v>
      </c>
    </row>
    <row r="52" spans="1:11">
      <c r="A52" s="1" t="s">
        <v>116</v>
      </c>
      <c r="B52" s="64">
        <f t="shared" si="0"/>
        <v>0.32973368719685181</v>
      </c>
      <c r="C52" s="64">
        <f t="shared" si="1"/>
        <v>0.18251661129568106</v>
      </c>
      <c r="D52" s="62">
        <v>14412</v>
      </c>
      <c r="E52" s="62">
        <v>879</v>
      </c>
      <c r="G52" s="66" t="s">
        <v>117</v>
      </c>
      <c r="H52" s="66">
        <f t="shared" ref="H52:H67" si="2">ROUND(J52/$J$69%,1)</f>
        <v>23.4</v>
      </c>
      <c r="I52" s="66">
        <f t="shared" ref="I52:I67" si="3">ROUND(K52/$K$69%,1)</f>
        <v>18.899999999999999</v>
      </c>
      <c r="J52" s="26">
        <v>1125</v>
      </c>
      <c r="K52" s="26">
        <v>8277</v>
      </c>
    </row>
    <row r="53" spans="1:11">
      <c r="A53" s="1" t="s">
        <v>118</v>
      </c>
      <c r="B53" s="64">
        <f t="shared" si="0"/>
        <v>7.1291296787773406E-2</v>
      </c>
      <c r="C53" s="64">
        <f t="shared" si="1"/>
        <v>0.1308139534883721</v>
      </c>
      <c r="D53" s="62">
        <v>3116</v>
      </c>
      <c r="E53" s="62">
        <v>630</v>
      </c>
      <c r="G53" s="66" t="s">
        <v>119</v>
      </c>
      <c r="H53" s="66">
        <f t="shared" si="2"/>
        <v>18.3</v>
      </c>
      <c r="I53" s="66">
        <f t="shared" si="3"/>
        <v>33</v>
      </c>
      <c r="J53" s="26">
        <v>879</v>
      </c>
      <c r="K53" s="26">
        <v>14412</v>
      </c>
    </row>
    <row r="54" spans="1:11">
      <c r="A54" s="63" t="s">
        <v>120</v>
      </c>
      <c r="B54" s="64">
        <f t="shared" si="0"/>
        <v>6.3466642262286085E-2</v>
      </c>
      <c r="C54" s="64">
        <f t="shared" si="1"/>
        <v>9.2400332225913623E-2</v>
      </c>
      <c r="D54" s="62">
        <v>2774</v>
      </c>
      <c r="E54" s="62">
        <v>445</v>
      </c>
      <c r="G54" s="66" t="s">
        <v>121</v>
      </c>
      <c r="H54" s="66">
        <f t="shared" si="2"/>
        <v>13.1</v>
      </c>
      <c r="I54" s="66">
        <f t="shared" si="3"/>
        <v>7.1</v>
      </c>
      <c r="J54" s="26">
        <v>630</v>
      </c>
      <c r="K54" s="26">
        <v>3116</v>
      </c>
    </row>
    <row r="55" spans="1:11">
      <c r="A55" s="63" t="s">
        <v>122</v>
      </c>
      <c r="B55" s="64">
        <f t="shared" si="0"/>
        <v>3.9786766724627068E-2</v>
      </c>
      <c r="C55" s="64">
        <f t="shared" si="1"/>
        <v>8.5132890365448508E-2</v>
      </c>
      <c r="D55" s="62">
        <v>1739</v>
      </c>
      <c r="E55" s="62">
        <v>410</v>
      </c>
      <c r="G55" s="66" t="s">
        <v>123</v>
      </c>
      <c r="H55" s="66">
        <f t="shared" si="2"/>
        <v>9.1999999999999993</v>
      </c>
      <c r="I55" s="66">
        <f t="shared" si="3"/>
        <v>6.3</v>
      </c>
      <c r="J55" s="26">
        <v>445</v>
      </c>
      <c r="K55" s="26">
        <v>2774</v>
      </c>
    </row>
    <row r="56" spans="1:11">
      <c r="A56" s="63" t="s">
        <v>124</v>
      </c>
      <c r="B56" s="64">
        <f t="shared" si="0"/>
        <v>0.10169762972453555</v>
      </c>
      <c r="C56" s="64">
        <f t="shared" si="1"/>
        <v>6.06312292358804E-2</v>
      </c>
      <c r="D56" s="62">
        <v>4445</v>
      </c>
      <c r="E56" s="62">
        <v>292</v>
      </c>
      <c r="G56" s="66" t="s">
        <v>125</v>
      </c>
      <c r="H56" s="66">
        <f t="shared" si="2"/>
        <v>8.5</v>
      </c>
      <c r="I56" s="66">
        <f t="shared" si="3"/>
        <v>4</v>
      </c>
      <c r="J56" s="26">
        <v>410</v>
      </c>
      <c r="K56" s="26">
        <v>1739</v>
      </c>
    </row>
    <row r="57" spans="1:11">
      <c r="A57" s="63" t="s">
        <v>126</v>
      </c>
      <c r="B57" s="64">
        <f t="shared" si="0"/>
        <v>3.0658003111558526E-2</v>
      </c>
      <c r="C57" s="64">
        <f t="shared" si="1"/>
        <v>5.3986710963455149E-2</v>
      </c>
      <c r="D57" s="62">
        <v>1340</v>
      </c>
      <c r="E57" s="62">
        <v>260</v>
      </c>
      <c r="G57" s="66" t="s">
        <v>127</v>
      </c>
      <c r="H57" s="66">
        <f t="shared" si="2"/>
        <v>6.1</v>
      </c>
      <c r="I57" s="66">
        <f t="shared" si="3"/>
        <v>10.199999999999999</v>
      </c>
      <c r="J57" s="26">
        <v>292</v>
      </c>
      <c r="K57" s="26">
        <v>4445</v>
      </c>
    </row>
    <row r="58" spans="1:11">
      <c r="A58" s="63" t="s">
        <v>128</v>
      </c>
      <c r="B58" s="64">
        <f t="shared" si="0"/>
        <v>1.185137732222934E-2</v>
      </c>
      <c r="C58" s="64">
        <f t="shared" si="1"/>
        <v>4.0905315614617938E-2</v>
      </c>
      <c r="D58" s="62">
        <v>518</v>
      </c>
      <c r="E58" s="62">
        <v>197</v>
      </c>
      <c r="G58" s="66" t="s">
        <v>129</v>
      </c>
      <c r="H58" s="66">
        <f t="shared" si="2"/>
        <v>5.4</v>
      </c>
      <c r="I58" s="66">
        <f t="shared" si="3"/>
        <v>3.1</v>
      </c>
      <c r="J58" s="26">
        <v>260</v>
      </c>
      <c r="K58" s="26">
        <v>1340</v>
      </c>
    </row>
    <row r="59" spans="1:11">
      <c r="A59" s="63" t="s">
        <v>130</v>
      </c>
      <c r="B59" s="64">
        <f t="shared" si="0"/>
        <v>9.8128489063786947E-2</v>
      </c>
      <c r="C59" s="64">
        <f t="shared" si="1"/>
        <v>3.3637873754152822E-2</v>
      </c>
      <c r="D59" s="62">
        <v>4289</v>
      </c>
      <c r="E59" s="62">
        <v>162</v>
      </c>
      <c r="G59" s="66" t="s">
        <v>131</v>
      </c>
      <c r="H59" s="66">
        <f t="shared" si="2"/>
        <v>4.0999999999999996</v>
      </c>
      <c r="I59" s="66">
        <f t="shared" si="3"/>
        <v>1.2</v>
      </c>
      <c r="J59" s="26">
        <v>197</v>
      </c>
      <c r="K59" s="26">
        <v>518</v>
      </c>
    </row>
    <row r="60" spans="1:11">
      <c r="A60" s="63" t="s">
        <v>132</v>
      </c>
      <c r="B60" s="64">
        <f t="shared" si="0"/>
        <v>1.3956255147799031E-2</v>
      </c>
      <c r="C60" s="64">
        <f t="shared" si="1"/>
        <v>3.2599667774086377E-2</v>
      </c>
      <c r="D60" s="62">
        <v>610</v>
      </c>
      <c r="E60" s="62">
        <v>157</v>
      </c>
      <c r="G60" s="66" t="s">
        <v>133</v>
      </c>
      <c r="H60" s="66">
        <f t="shared" si="2"/>
        <v>3.4</v>
      </c>
      <c r="I60" s="66">
        <f t="shared" si="3"/>
        <v>9.8000000000000007</v>
      </c>
      <c r="J60" s="26">
        <v>162</v>
      </c>
      <c r="K60" s="26">
        <v>4289</v>
      </c>
    </row>
    <row r="61" spans="1:11">
      <c r="A61" s="63" t="s">
        <v>134</v>
      </c>
      <c r="B61" s="64">
        <f t="shared" si="0"/>
        <v>1.1256520545437906E-2</v>
      </c>
      <c r="C61" s="64">
        <f t="shared" si="1"/>
        <v>2.3463455149501662E-2</v>
      </c>
      <c r="D61" s="62">
        <v>492</v>
      </c>
      <c r="E61" s="62">
        <v>113</v>
      </c>
      <c r="G61" s="66" t="s">
        <v>135</v>
      </c>
      <c r="H61" s="66">
        <f t="shared" si="2"/>
        <v>3.3</v>
      </c>
      <c r="I61" s="66">
        <f t="shared" si="3"/>
        <v>1.4</v>
      </c>
      <c r="J61" s="26">
        <v>157</v>
      </c>
      <c r="K61" s="26">
        <v>610</v>
      </c>
    </row>
    <row r="62" spans="1:11">
      <c r="A62" s="63" t="s">
        <v>136</v>
      </c>
      <c r="B62" s="64">
        <f t="shared" si="0"/>
        <v>1.4047771574997711E-2</v>
      </c>
      <c r="C62" s="64">
        <f t="shared" si="1"/>
        <v>1.0589700996677741E-2</v>
      </c>
      <c r="D62" s="62">
        <v>614</v>
      </c>
      <c r="E62" s="62">
        <v>51</v>
      </c>
      <c r="G62" s="66" t="s">
        <v>137</v>
      </c>
      <c r="H62" s="66">
        <f t="shared" si="2"/>
        <v>2.2999999999999998</v>
      </c>
      <c r="I62" s="66">
        <f t="shared" si="3"/>
        <v>1.1000000000000001</v>
      </c>
      <c r="J62" s="26">
        <v>113</v>
      </c>
      <c r="K62" s="26">
        <v>492</v>
      </c>
    </row>
    <row r="63" spans="1:11">
      <c r="A63" s="63" t="s">
        <v>138</v>
      </c>
      <c r="B63" s="64">
        <f t="shared" si="0"/>
        <v>1.185137732222934E-2</v>
      </c>
      <c r="C63" s="64">
        <f t="shared" si="1"/>
        <v>7.4750830564784057E-3</v>
      </c>
      <c r="D63" s="62">
        <v>518</v>
      </c>
      <c r="E63" s="62">
        <v>36</v>
      </c>
      <c r="G63" s="66" t="s">
        <v>139</v>
      </c>
      <c r="H63" s="66">
        <f t="shared" si="2"/>
        <v>1.1000000000000001</v>
      </c>
      <c r="I63" s="66">
        <f t="shared" si="3"/>
        <v>1.4</v>
      </c>
      <c r="J63" s="26">
        <v>51</v>
      </c>
      <c r="K63" s="26">
        <v>614</v>
      </c>
    </row>
    <row r="64" spans="1:11">
      <c r="A64" s="1" t="s">
        <v>140</v>
      </c>
      <c r="B64" s="64">
        <f t="shared" si="0"/>
        <v>7.7331380982886425E-3</v>
      </c>
      <c r="C64" s="64">
        <f t="shared" si="1"/>
        <v>6.0215946843853825E-3</v>
      </c>
      <c r="D64" s="62">
        <v>338</v>
      </c>
      <c r="E64" s="62">
        <v>29</v>
      </c>
      <c r="G64" s="66" t="s">
        <v>141</v>
      </c>
      <c r="H64" s="66">
        <f t="shared" si="2"/>
        <v>0.7</v>
      </c>
      <c r="I64" s="66">
        <f t="shared" si="3"/>
        <v>1.2</v>
      </c>
      <c r="J64" s="26">
        <v>36</v>
      </c>
      <c r="K64" s="26">
        <v>518</v>
      </c>
    </row>
    <row r="65" spans="1:11" ht="12" customHeight="1">
      <c r="A65" s="63" t="s">
        <v>142</v>
      </c>
      <c r="B65" s="64">
        <f t="shared" si="0"/>
        <v>3.3174704859522284E-3</v>
      </c>
      <c r="C65" s="64">
        <f t="shared" si="1"/>
        <v>3.7375415282392029E-3</v>
      </c>
      <c r="D65" s="62">
        <v>145</v>
      </c>
      <c r="E65" s="62">
        <v>18</v>
      </c>
      <c r="G65" s="66" t="s">
        <v>143</v>
      </c>
      <c r="H65" s="66">
        <f t="shared" si="2"/>
        <v>0.6</v>
      </c>
      <c r="I65" s="66">
        <f t="shared" si="3"/>
        <v>0.8</v>
      </c>
      <c r="J65" s="26">
        <v>29</v>
      </c>
      <c r="K65" s="26">
        <v>338</v>
      </c>
    </row>
    <row r="66" spans="1:11">
      <c r="A66" s="63" t="s">
        <v>144</v>
      </c>
      <c r="B66" s="64">
        <f t="shared" si="0"/>
        <v>1.8532076507733139E-3</v>
      </c>
      <c r="C66" s="64">
        <f t="shared" si="1"/>
        <v>2.4916943521594683E-3</v>
      </c>
      <c r="D66" s="62">
        <v>81</v>
      </c>
      <c r="E66" s="62">
        <v>12</v>
      </c>
      <c r="G66" s="66" t="s">
        <v>145</v>
      </c>
      <c r="H66" s="66">
        <f t="shared" si="2"/>
        <v>0.4</v>
      </c>
      <c r="I66" s="66">
        <f t="shared" si="3"/>
        <v>0.3</v>
      </c>
      <c r="J66" s="26">
        <v>18</v>
      </c>
      <c r="K66" s="26">
        <v>145</v>
      </c>
    </row>
    <row r="67" spans="1:11">
      <c r="A67" s="63"/>
      <c r="B67" s="64">
        <f>SUM(B51:B66)</f>
        <v>0.99999999999999989</v>
      </c>
      <c r="C67" s="64">
        <f>SUM(C51:C66)</f>
        <v>1</v>
      </c>
      <c r="D67" s="62">
        <f>SUM(D51:D66)</f>
        <v>43708</v>
      </c>
      <c r="E67" s="62">
        <f>SUM(E51:E66)</f>
        <v>4816</v>
      </c>
      <c r="G67" s="66" t="s">
        <v>146</v>
      </c>
      <c r="H67" s="66">
        <f t="shared" si="2"/>
        <v>0.2</v>
      </c>
      <c r="I67" s="66">
        <f t="shared" si="3"/>
        <v>0.2</v>
      </c>
      <c r="J67" s="26">
        <v>12</v>
      </c>
      <c r="K67" s="26">
        <v>81</v>
      </c>
    </row>
    <row r="68" spans="1:11">
      <c r="G68" s="66"/>
      <c r="H68" s="66"/>
      <c r="I68" s="66"/>
      <c r="J68" s="26"/>
      <c r="K68" s="26"/>
    </row>
    <row r="69" spans="1:11">
      <c r="G69" s="66" t="s">
        <v>33</v>
      </c>
      <c r="H69" s="66">
        <f>SUM(H51:H68)</f>
        <v>100.1</v>
      </c>
      <c r="I69" s="66">
        <f>SUM(I51:I68)</f>
        <v>100</v>
      </c>
      <c r="J69" s="66">
        <f>SUM(J51:J68)</f>
        <v>4816</v>
      </c>
      <c r="K69" s="66">
        <f>SUM(K51:K68)</f>
        <v>43708</v>
      </c>
    </row>
  </sheetData>
  <mergeCells count="1">
    <mergeCell ref="B4:K4"/>
  </mergeCells>
  <phoneticPr fontId="3"/>
  <pageMargins left="0.78740157480314965" right="0.39370078740157483"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26</vt:i4>
      </vt:variant>
    </vt:vector>
  </HeadingPairs>
  <TitlesOfParts>
    <vt:vector size="57" baseType="lpstr">
      <vt:lpstr>1表</vt:lpstr>
      <vt:lpstr>2，3表</vt:lpstr>
      <vt:lpstr>4，5表</vt:lpstr>
      <vt:lpstr>６表</vt:lpstr>
      <vt:lpstr>7 表</vt:lpstr>
      <vt:lpstr>8 表</vt:lpstr>
      <vt:lpstr>9-3表</vt:lpstr>
      <vt:lpstr>9-1表</vt:lpstr>
      <vt:lpstr>9-2表</vt:lpstr>
      <vt:lpstr>10表</vt:lpstr>
      <vt:lpstr>11表</vt:lpstr>
      <vt:lpstr>12表</vt:lpstr>
      <vt:lpstr>13表</vt:lpstr>
      <vt:lpstr>14表</vt:lpstr>
      <vt:lpstr>15表</vt:lpstr>
      <vt:lpstr>16表</vt:lpstr>
      <vt:lpstr>17表</vt:lpstr>
      <vt:lpstr>18表</vt:lpstr>
      <vt:lpstr>19表</vt:lpstr>
      <vt:lpstr>20表</vt:lpstr>
      <vt:lpstr>21表</vt:lpstr>
      <vt:lpstr>22表</vt:lpstr>
      <vt:lpstr>23表</vt:lpstr>
      <vt:lpstr>24表･25表</vt:lpstr>
      <vt:lpstr>26表</vt:lpstr>
      <vt:lpstr>27表</vt:lpstr>
      <vt:lpstr>28表</vt:lpstr>
      <vt:lpstr>29表</vt:lpstr>
      <vt:lpstr>Sheet1</vt:lpstr>
      <vt:lpstr>Sheet2</vt:lpstr>
      <vt:lpstr>Sheet3</vt:lpstr>
      <vt:lpstr>'10表'!Print_Area</vt:lpstr>
      <vt:lpstr>'11表'!Print_Area</vt:lpstr>
      <vt:lpstr>'12表'!Print_Area</vt:lpstr>
      <vt:lpstr>'13表'!Print_Area</vt:lpstr>
      <vt:lpstr>'14表'!Print_Area</vt:lpstr>
      <vt:lpstr>'15表'!Print_Area</vt:lpstr>
      <vt:lpstr>'16表'!Print_Area</vt:lpstr>
      <vt:lpstr>'17表'!Print_Area</vt:lpstr>
      <vt:lpstr>'18表'!Print_Area</vt:lpstr>
      <vt:lpstr>'19表'!Print_Area</vt:lpstr>
      <vt:lpstr>'2，3表'!Print_Area</vt:lpstr>
      <vt:lpstr>'20表'!Print_Area</vt:lpstr>
      <vt:lpstr>'21表'!Print_Area</vt:lpstr>
      <vt:lpstr>'22表'!Print_Area</vt:lpstr>
      <vt:lpstr>'23表'!Print_Area</vt:lpstr>
      <vt:lpstr>'24表･25表'!Print_Area</vt:lpstr>
      <vt:lpstr>'26表'!Print_Area</vt:lpstr>
      <vt:lpstr>'27表'!Print_Area</vt:lpstr>
      <vt:lpstr>'28表'!Print_Area</vt:lpstr>
      <vt:lpstr>'29表'!Print_Area</vt:lpstr>
      <vt:lpstr>'4，5表'!Print_Area</vt:lpstr>
      <vt:lpstr>'7 表'!Print_Area</vt:lpstr>
      <vt:lpstr>'8 表'!Print_Area</vt:lpstr>
      <vt:lpstr>'9-1表'!Print_Area</vt:lpstr>
      <vt:lpstr>'9-2表'!Print_Area</vt:lpstr>
      <vt:lpstr>'9-3表'!Print_Area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2016-03-17T05:11:44Z</dcterms:modified>
</cp:coreProperties>
</file>