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46" yWindow="65236" windowWidth="15000" windowHeight="8460" tabRatio="603" activeTab="3"/>
  </bookViews>
  <sheets>
    <sheet name="5-1" sheetId="1" r:id="rId1"/>
    <sheet name="5-2" sheetId="2" r:id="rId2"/>
    <sheet name="5-3" sheetId="3" r:id="rId3"/>
    <sheet name="5-4" sheetId="4" r:id="rId4"/>
    <sheet name="5-5" sheetId="5" r:id="rId5"/>
  </sheets>
  <definedNames>
    <definedName name="_xlnm.Print_Area" localSheetId="1">'5-2'!$A$1:$K$31</definedName>
  </definedNames>
  <calcPr fullCalcOnLoad="1"/>
</workbook>
</file>

<file path=xl/sharedStrings.xml><?xml version="1.0" encoding="utf-8"?>
<sst xmlns="http://schemas.openxmlformats.org/spreadsheetml/2006/main" count="272" uniqueCount="121">
  <si>
    <t>総     数</t>
  </si>
  <si>
    <t>-</t>
  </si>
  <si>
    <t>資料：工業統計調査</t>
  </si>
  <si>
    <t>（単位：万円）</t>
  </si>
  <si>
    <t>産業別</t>
  </si>
  <si>
    <t>（単位：所）</t>
  </si>
  <si>
    <t>（各年12月31日現在）</t>
  </si>
  <si>
    <t>年次</t>
  </si>
  <si>
    <t>総数</t>
  </si>
  <si>
    <t>1～3人</t>
  </si>
  <si>
    <t>4～9人</t>
  </si>
  <si>
    <t>10～19人</t>
  </si>
  <si>
    <t>20～29人</t>
  </si>
  <si>
    <t>30～99人</t>
  </si>
  <si>
    <t>100～299人</t>
  </si>
  <si>
    <t>300～499人</t>
  </si>
  <si>
    <t>500人以上</t>
  </si>
  <si>
    <t>原材料使用額・製造品出荷額等･生産額及び資産投資総額</t>
  </si>
  <si>
    <t>事業所数</t>
  </si>
  <si>
    <t>従業者数</t>
  </si>
  <si>
    <t>現金給与総額</t>
  </si>
  <si>
    <t>原材料使用額</t>
  </si>
  <si>
    <t>製造品出荷額等</t>
  </si>
  <si>
    <t>資産投資総額</t>
  </si>
  <si>
    <t>実数</t>
  </si>
  <si>
    <t>構成比</t>
  </si>
  <si>
    <t>付加価値額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</si>
  <si>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</si>
  <si>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</si>
  <si>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</si>
  <si>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</si>
  <si>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</si>
  <si>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</si>
  <si>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</si>
  <si>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</si>
  <si>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</si>
  <si>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</si>
  <si>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</si>
  <si>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</si>
  <si>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</si>
  <si>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</si>
  <si>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</si>
  <si>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</si>
  <si>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</si>
  <si>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</si>
  <si>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</si>
  <si>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</si>
  <si>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（注） 従業者4人以上の事業所　　Xは（　）に含まれる。</t>
  </si>
  <si>
    <t>（単位：万円）</t>
  </si>
  <si>
    <t>（各年12月31日現在）</t>
  </si>
  <si>
    <t>区分</t>
  </si>
  <si>
    <t>事業所数</t>
  </si>
  <si>
    <t>従業者数</t>
  </si>
  <si>
    <t>製造品出荷額等</t>
  </si>
  <si>
    <t>付加価値額</t>
  </si>
  <si>
    <t>資産投資額</t>
  </si>
  <si>
    <t>実数</t>
  </si>
  <si>
    <t>指数</t>
  </si>
  <si>
    <t>4～9人</t>
  </si>
  <si>
    <t>10～19人</t>
  </si>
  <si>
    <t>20～29人</t>
  </si>
  <si>
    <t>30～99人</t>
  </si>
  <si>
    <t>100～299人</t>
  </si>
  <si>
    <t>300人以上</t>
  </si>
  <si>
    <t>資料：工業統計調査</t>
  </si>
  <si>
    <t>5-1　　　　工　　業　　の　</t>
  </si>
  <si>
    <t>-</t>
  </si>
  <si>
    <t>　　5-3  産業別事業所数・従業者数・現金給与総額・</t>
  </si>
  <si>
    <t>(付加価値額)</t>
  </si>
  <si>
    <t>10～19人</t>
  </si>
  <si>
    <t>20～29人</t>
  </si>
  <si>
    <t>100～299人</t>
  </si>
  <si>
    <t>300人以上</t>
  </si>
  <si>
    <t>　</t>
  </si>
  <si>
    <t>(資産投資額)</t>
  </si>
  <si>
    <t>（注2） 平成1５年までは、鹿沼の数値のみ掲載。（粟野については、規模別集計がでていないため。）</t>
  </si>
  <si>
    <t>（注） 平成1５年までは、鹿沼の数値のみ掲載。（粟野については、規模別集計がでていないため。）</t>
  </si>
  <si>
    <t>従業者数</t>
  </si>
  <si>
    <t>（単位：人・万円）</t>
  </si>
  <si>
    <t>年初在庫額</t>
  </si>
  <si>
    <t>年末在庫額</t>
  </si>
  <si>
    <t>減価償却額</t>
  </si>
  <si>
    <t>産業中分類</t>
  </si>
  <si>
    <t>原材料使用額等</t>
  </si>
  <si>
    <t>製造品出荷額等</t>
  </si>
  <si>
    <t>資産投資額</t>
  </si>
  <si>
    <t>(注）従業者4人以上の事業所</t>
  </si>
  <si>
    <t xml:space="preserve"> 5-2　産業中分類                別統計表　</t>
  </si>
  <si>
    <t>平成13年</t>
  </si>
  <si>
    <t>（注） 従業者4人以上の事業所      指数は平成13年＝100</t>
  </si>
  <si>
    <t>（平成20年12月31日現在）</t>
  </si>
  <si>
    <t>X</t>
  </si>
  <si>
    <t>（平成20年12月31日現在）</t>
  </si>
  <si>
    <t>平成１３年</t>
  </si>
  <si>
    <t>平成13年</t>
  </si>
  <si>
    <t>電子部品・デバイス・電子回路製造業</t>
  </si>
  <si>
    <t>はん用機械器具製造業</t>
  </si>
  <si>
    <t>生産用機械器具製造業</t>
  </si>
  <si>
    <t>業務用機械器具製造業</t>
  </si>
  <si>
    <t>-</t>
  </si>
  <si>
    <t>X</t>
  </si>
  <si>
    <t>-</t>
  </si>
  <si>
    <t>-</t>
  </si>
  <si>
    <t>X</t>
  </si>
  <si>
    <t>X</t>
  </si>
  <si>
    <t>-</t>
  </si>
  <si>
    <t>X</t>
  </si>
  <si>
    <t>-</t>
  </si>
  <si>
    <t>△11.5</t>
  </si>
  <si>
    <t>X</t>
  </si>
  <si>
    <t>-</t>
  </si>
  <si>
    <t>5-4　　　規　模　別　事　業　所　数　の　推　移　</t>
  </si>
  <si>
    <t xml:space="preserve"> 5-5　従業者規模別1人当り付加価値額・資産投資額の推移　</t>
  </si>
  <si>
    <t>　    推　　移</t>
  </si>
  <si>
    <t>-</t>
  </si>
  <si>
    <t>-</t>
  </si>
  <si>
    <t>-</t>
  </si>
  <si>
    <t>　　　　　　　　　　　X</t>
  </si>
  <si>
    <t>△1,561,997</t>
  </si>
  <si>
    <t>△1,561,997</t>
  </si>
  <si>
    <t>（注1） 従業者4人以上の事業所、 但し、H15、17、20年は全数調査である。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</si>
</sst>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#,##0.0_ ;[Red]\-#,##0.0\ "/>
    <numFmt numFmtId="190" formatCode="0_ "/>
    <numFmt numFmtId="191" formatCode="0_);\(0\)"/>
    <numFmt numFmtId="192" formatCode="0.0_);\(0.0\)"/>
    <numFmt numFmtId="193" formatCode="0_);[Red]\(0\)"/>
    <numFmt numFmtId="194" formatCode="#,##0;&quot;△ &quot;#,##0"/>
    <numFmt numFmtId="195" formatCode="0;&quot;△ &quot;0"/>
    <numFmt numFmtId="196" formatCode="0.0;&quot;△ &quot;0.0"/>
    <numFmt numFmtId="197" formatCode="0.0_);[Red]\(0.0\)"/>
    <numFmt numFmtId="198" formatCode="0.00_ "/>
    <numFmt numFmtId="199" formatCode="0.0_ "/>
    <numFmt numFmtId="200" formatCode="&quot;\&quot;#,##0_);[Red]\(&quot;\&quot;#,##0\)"/>
    <numFmt numFmtId="201" formatCode="#,##0.0"/>
    <numFmt numFmtId="202" formatCode="#,##0.0_);\(#,##0.0\)"/>
    <numFmt numFmtId="203" formatCode="#,##0.0_);[Red]\(#,##0.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color indexed="10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176" fontId="2" fillId="0" borderId="1" xfId="21" applyNumberFormat="1" applyFont="1" applyBorder="1" applyAlignment="1">
      <alignment vertical="center"/>
      <protection/>
    </xf>
    <xf numFmtId="176" fontId="2" fillId="0" borderId="1" xfId="21" applyNumberFormat="1" applyFont="1" applyBorder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2" xfId="21" applyFont="1" applyBorder="1" applyAlignment="1">
      <alignment horizontal="distributed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4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5" xfId="21" applyFont="1" applyBorder="1" applyAlignment="1">
      <alignment horizontal="distributed" vertical="center"/>
      <protection/>
    </xf>
    <xf numFmtId="0" fontId="5" fillId="0" borderId="6" xfId="21" applyFont="1" applyBorder="1" applyAlignment="1">
      <alignment horizontal="distributed" vertical="center"/>
      <protection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horizontal="distributed" vertical="center"/>
    </xf>
    <xf numFmtId="38" fontId="2" fillId="0" borderId="6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176" fontId="2" fillId="0" borderId="1" xfId="21" applyNumberFormat="1" applyFont="1" applyFill="1" applyBorder="1" applyAlignment="1">
      <alignment vertical="center"/>
      <protection/>
    </xf>
    <xf numFmtId="176" fontId="2" fillId="0" borderId="1" xfId="21" applyNumberFormat="1" applyFont="1" applyFill="1" applyBorder="1" applyAlignment="1">
      <alignment horizontal="right" vertical="center"/>
      <protection/>
    </xf>
    <xf numFmtId="176" fontId="2" fillId="0" borderId="7" xfId="21" applyNumberFormat="1" applyFont="1" applyFill="1" applyBorder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38" fontId="4" fillId="0" borderId="0" xfId="17" applyFont="1" applyAlignment="1">
      <alignment vertical="center"/>
    </xf>
    <xf numFmtId="38" fontId="2" fillId="0" borderId="0" xfId="17" applyFont="1" applyFill="1" applyBorder="1" applyAlignment="1">
      <alignment horizontal="right" vertical="center"/>
    </xf>
    <xf numFmtId="38" fontId="2" fillId="0" borderId="2" xfId="17" applyFont="1" applyBorder="1" applyAlignment="1">
      <alignment horizontal="distributed" vertical="center"/>
    </xf>
    <xf numFmtId="0" fontId="5" fillId="0" borderId="3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176" fontId="2" fillId="0" borderId="0" xfId="21" applyNumberFormat="1" applyFont="1" applyAlignment="1">
      <alignment vertical="center"/>
      <protection/>
    </xf>
    <xf numFmtId="38" fontId="9" fillId="0" borderId="0" xfId="17" applyFont="1" applyAlignment="1">
      <alignment vertical="center"/>
    </xf>
    <xf numFmtId="38" fontId="10" fillId="0" borderId="0" xfId="17" applyFont="1" applyAlignment="1">
      <alignment horizontal="right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vertical="center"/>
    </xf>
    <xf numFmtId="0" fontId="12" fillId="0" borderId="0" xfId="21" applyFont="1" applyAlignment="1">
      <alignment horizontal="center" vertical="center"/>
      <protection/>
    </xf>
    <xf numFmtId="0" fontId="4" fillId="0" borderId="8" xfId="21" applyFont="1" applyBorder="1" applyAlignment="1">
      <alignment horizontal="distributed" vertical="center"/>
      <protection/>
    </xf>
    <xf numFmtId="176" fontId="5" fillId="0" borderId="0" xfId="21" applyNumberFormat="1" applyFont="1" applyAlignment="1">
      <alignment vertical="center"/>
      <protection/>
    </xf>
    <xf numFmtId="38" fontId="12" fillId="0" borderId="0" xfId="17" applyFont="1" applyAlignment="1">
      <alignment horizontal="left" vertical="center"/>
    </xf>
    <xf numFmtId="38" fontId="2" fillId="0" borderId="0" xfId="17" applyFont="1" applyBorder="1" applyAlignment="1">
      <alignment vertical="center"/>
    </xf>
    <xf numFmtId="38" fontId="3" fillId="0" borderId="0" xfId="17" applyFont="1" applyAlignment="1">
      <alignment horizontal="left" vertical="center"/>
    </xf>
    <xf numFmtId="38" fontId="11" fillId="0" borderId="2" xfId="17" applyFont="1" applyBorder="1" applyAlignment="1">
      <alignment horizontal="distributed" vertical="center"/>
    </xf>
    <xf numFmtId="0" fontId="5" fillId="0" borderId="0" xfId="21" applyFont="1" applyAlignment="1">
      <alignment horizontal="left" vertical="center"/>
      <protection/>
    </xf>
    <xf numFmtId="38" fontId="2" fillId="0" borderId="0" xfId="17" applyFont="1" applyAlignment="1">
      <alignment horizontal="distributed" vertical="center"/>
    </xf>
    <xf numFmtId="38" fontId="11" fillId="0" borderId="3" xfId="17" applyFont="1" applyBorder="1" applyAlignment="1">
      <alignment horizontal="center" vertical="center"/>
    </xf>
    <xf numFmtId="187" fontId="2" fillId="0" borderId="1" xfId="17" applyNumberFormat="1" applyFont="1" applyBorder="1" applyAlignment="1">
      <alignment vertical="center"/>
    </xf>
    <xf numFmtId="187" fontId="2" fillId="0" borderId="7" xfId="17" applyNumberFormat="1" applyFont="1" applyBorder="1" applyAlignment="1">
      <alignment vertical="center"/>
    </xf>
    <xf numFmtId="187" fontId="2" fillId="0" borderId="1" xfId="17" applyNumberFormat="1" applyFont="1" applyBorder="1" applyAlignment="1">
      <alignment horizontal="right" vertical="center"/>
    </xf>
    <xf numFmtId="187" fontId="2" fillId="0" borderId="7" xfId="17" applyNumberFormat="1" applyFont="1" applyBorder="1" applyAlignment="1">
      <alignment horizontal="right" vertical="center"/>
    </xf>
    <xf numFmtId="187" fontId="4" fillId="0" borderId="0" xfId="17" applyNumberFormat="1" applyFont="1" applyBorder="1" applyAlignment="1">
      <alignment horizontal="right" vertical="center"/>
    </xf>
    <xf numFmtId="187" fontId="2" fillId="0" borderId="0" xfId="17" applyNumberFormat="1" applyFont="1" applyBorder="1" applyAlignment="1">
      <alignment horizontal="right" vertical="center"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right" vertical="center"/>
      <protection/>
    </xf>
    <xf numFmtId="38" fontId="3" fillId="0" borderId="9" xfId="17" applyFont="1" applyFill="1" applyBorder="1" applyAlignment="1">
      <alignment vertical="center"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 vertical="top"/>
    </xf>
    <xf numFmtId="38" fontId="3" fillId="0" borderId="0" xfId="17" applyFont="1" applyFill="1" applyAlignment="1">
      <alignment/>
    </xf>
    <xf numFmtId="38" fontId="14" fillId="0" borderId="0" xfId="17" applyFont="1" applyFill="1" applyBorder="1" applyAlignment="1">
      <alignment horizontal="distributed" vertical="center" wrapText="1"/>
    </xf>
    <xf numFmtId="38" fontId="14" fillId="0" borderId="0" xfId="17" applyFont="1" applyFill="1" applyAlignment="1">
      <alignment horizontal="distributed"/>
    </xf>
    <xf numFmtId="38" fontId="15" fillId="0" borderId="0" xfId="17" applyFont="1" applyFill="1" applyAlignment="1">
      <alignment/>
    </xf>
    <xf numFmtId="38" fontId="6" fillId="0" borderId="0" xfId="17" applyFont="1" applyFill="1" applyAlignment="1">
      <alignment/>
    </xf>
    <xf numFmtId="38" fontId="6" fillId="0" borderId="0" xfId="17" applyFont="1" applyFill="1" applyBorder="1" applyAlignment="1">
      <alignment horizontal="right" vertical="center"/>
    </xf>
    <xf numFmtId="38" fontId="14" fillId="0" borderId="0" xfId="17" applyFont="1" applyFill="1" applyAlignment="1">
      <alignment/>
    </xf>
    <xf numFmtId="38" fontId="14" fillId="0" borderId="0" xfId="17" applyFont="1" applyFill="1" applyAlignment="1">
      <alignment horizontal="right"/>
    </xf>
    <xf numFmtId="38" fontId="14" fillId="0" borderId="0" xfId="17" applyFont="1" applyFill="1" applyBorder="1" applyAlignment="1">
      <alignment/>
    </xf>
    <xf numFmtId="38" fontId="14" fillId="0" borderId="0" xfId="17" applyFont="1" applyFill="1" applyBorder="1" applyAlignment="1">
      <alignment vertical="center"/>
    </xf>
    <xf numFmtId="38" fontId="17" fillId="0" borderId="0" xfId="17" applyFont="1" applyFill="1" applyAlignment="1">
      <alignment/>
    </xf>
    <xf numFmtId="38" fontId="17" fillId="0" borderId="0" xfId="17" applyFont="1" applyFill="1" applyAlignment="1">
      <alignment horizontal="left"/>
    </xf>
    <xf numFmtId="0" fontId="11" fillId="0" borderId="2" xfId="2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distributed" vertical="center"/>
      <protection/>
    </xf>
    <xf numFmtId="0" fontId="11" fillId="0" borderId="6" xfId="21" applyFont="1" applyBorder="1" applyAlignment="1">
      <alignment horizontal="distributed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1" fillId="0" borderId="3" xfId="21" applyFont="1" applyBorder="1" applyAlignment="1">
      <alignment horizontal="center" vertical="center"/>
      <protection/>
    </xf>
    <xf numFmtId="177" fontId="11" fillId="0" borderId="1" xfId="21" applyNumberFormat="1" applyFont="1" applyFill="1" applyBorder="1" applyAlignment="1">
      <alignment vertical="center"/>
      <protection/>
    </xf>
    <xf numFmtId="177" fontId="11" fillId="0" borderId="7" xfId="21" applyNumberFormat="1" applyFont="1" applyFill="1" applyBorder="1" applyAlignment="1">
      <alignment vertical="center"/>
      <protection/>
    </xf>
    <xf numFmtId="176" fontId="11" fillId="0" borderId="3" xfId="21" applyNumberFormat="1" applyFont="1" applyBorder="1" applyAlignment="1">
      <alignment vertical="center"/>
      <protection/>
    </xf>
    <xf numFmtId="177" fontId="11" fillId="0" borderId="7" xfId="21" applyNumberFormat="1" applyFont="1" applyBorder="1" applyAlignment="1">
      <alignment vertical="center"/>
      <protection/>
    </xf>
    <xf numFmtId="177" fontId="11" fillId="0" borderId="1" xfId="21" applyNumberFormat="1" applyFont="1" applyBorder="1" applyAlignment="1">
      <alignment vertical="center"/>
      <protection/>
    </xf>
    <xf numFmtId="176" fontId="11" fillId="0" borderId="1" xfId="21" applyNumberFormat="1" applyFont="1" applyFill="1" applyBorder="1" applyAlignment="1">
      <alignment vertical="center"/>
      <protection/>
    </xf>
    <xf numFmtId="176" fontId="11" fillId="0" borderId="3" xfId="21" applyNumberFormat="1" applyFont="1" applyFill="1" applyBorder="1" applyAlignment="1">
      <alignment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176" fontId="11" fillId="0" borderId="3" xfId="21" applyNumberFormat="1" applyFont="1" applyFill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176" fontId="0" fillId="0" borderId="1" xfId="21" applyNumberFormat="1" applyFont="1" applyFill="1" applyBorder="1" applyAlignment="1">
      <alignment vertical="center"/>
      <protection/>
    </xf>
    <xf numFmtId="176" fontId="0" fillId="0" borderId="3" xfId="21" applyNumberFormat="1" applyFont="1" applyFill="1" applyBorder="1" applyAlignment="1">
      <alignment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38" fontId="13" fillId="0" borderId="0" xfId="17" applyFont="1" applyAlignment="1">
      <alignment horizontal="left" vertical="center"/>
    </xf>
    <xf numFmtId="176" fontId="11" fillId="0" borderId="10" xfId="21" applyNumberFormat="1" applyFont="1" applyFill="1" applyBorder="1" applyAlignment="1">
      <alignment vertical="center"/>
      <protection/>
    </xf>
    <xf numFmtId="178" fontId="11" fillId="0" borderId="1" xfId="21" applyNumberFormat="1" applyFont="1" applyFill="1" applyBorder="1" applyAlignment="1">
      <alignment vertical="center"/>
      <protection/>
    </xf>
    <xf numFmtId="176" fontId="11" fillId="0" borderId="10" xfId="21" applyNumberFormat="1" applyFont="1" applyFill="1" applyBorder="1" applyAlignment="1">
      <alignment horizontal="right" vertical="center"/>
      <protection/>
    </xf>
    <xf numFmtId="176" fontId="11" fillId="0" borderId="8" xfId="21" applyNumberFormat="1" applyFont="1" applyFill="1" applyBorder="1" applyAlignment="1">
      <alignment vertical="center"/>
      <protection/>
    </xf>
    <xf numFmtId="178" fontId="11" fillId="0" borderId="3" xfId="21" applyNumberFormat="1" applyFont="1" applyFill="1" applyBorder="1" applyAlignment="1">
      <alignment vertical="center"/>
      <protection/>
    </xf>
    <xf numFmtId="176" fontId="11" fillId="0" borderId="4" xfId="21" applyNumberFormat="1" applyFont="1" applyBorder="1" applyAlignment="1">
      <alignment horizontal="center" vertical="center"/>
      <protection/>
    </xf>
    <xf numFmtId="49" fontId="11" fillId="0" borderId="1" xfId="21" applyNumberFormat="1" applyFont="1" applyFill="1" applyBorder="1" applyAlignment="1">
      <alignment horizontal="right" vertical="center"/>
      <protection/>
    </xf>
    <xf numFmtId="176" fontId="11" fillId="0" borderId="1" xfId="21" applyNumberFormat="1" applyFont="1" applyFill="1" applyBorder="1" applyAlignment="1">
      <alignment horizontal="right" vertical="center"/>
      <protection/>
    </xf>
    <xf numFmtId="0" fontId="18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38" fontId="18" fillId="0" borderId="13" xfId="17" applyFont="1" applyBorder="1" applyAlignment="1">
      <alignment vertical="center"/>
    </xf>
    <xf numFmtId="38" fontId="14" fillId="0" borderId="11" xfId="17" applyFont="1" applyBorder="1" applyAlignment="1">
      <alignment horizontal="right" vertical="center"/>
    </xf>
    <xf numFmtId="195" fontId="14" fillId="0" borderId="11" xfId="0" applyNumberFormat="1" applyFont="1" applyBorder="1" applyAlignment="1">
      <alignment horizontal="right" vertical="center"/>
    </xf>
    <xf numFmtId="38" fontId="14" fillId="0" borderId="14" xfId="17" applyFont="1" applyBorder="1" applyAlignment="1">
      <alignment horizontal="right" vertical="center"/>
    </xf>
    <xf numFmtId="38" fontId="18" fillId="0" borderId="15" xfId="17" applyFont="1" applyFill="1" applyBorder="1" applyAlignment="1">
      <alignment vertical="center"/>
    </xf>
    <xf numFmtId="38" fontId="14" fillId="0" borderId="7" xfId="17" applyFont="1" applyFill="1" applyBorder="1" applyAlignment="1">
      <alignment vertical="center"/>
    </xf>
    <xf numFmtId="38" fontId="14" fillId="0" borderId="1" xfId="17" applyFont="1" applyFill="1" applyBorder="1" applyAlignment="1">
      <alignment horizontal="right" vertical="center"/>
    </xf>
    <xf numFmtId="38" fontId="14" fillId="0" borderId="10" xfId="17" applyFont="1" applyFill="1" applyBorder="1" applyAlignment="1">
      <alignment horizontal="right" vertical="center"/>
    </xf>
    <xf numFmtId="38" fontId="18" fillId="0" borderId="16" xfId="17" applyFont="1" applyFill="1" applyBorder="1" applyAlignment="1">
      <alignment vertical="center"/>
    </xf>
    <xf numFmtId="38" fontId="14" fillId="0" borderId="7" xfId="17" applyFont="1" applyFill="1" applyBorder="1" applyAlignment="1">
      <alignment horizontal="right" vertical="center"/>
    </xf>
    <xf numFmtId="38" fontId="14" fillId="0" borderId="12" xfId="17" applyFont="1" applyFill="1" applyBorder="1" applyAlignment="1">
      <alignment horizontal="right" vertical="center"/>
    </xf>
    <xf numFmtId="38" fontId="18" fillId="0" borderId="8" xfId="17" applyFont="1" applyFill="1" applyBorder="1" applyAlignment="1">
      <alignment vertical="center"/>
    </xf>
    <xf numFmtId="38" fontId="14" fillId="0" borderId="3" xfId="17" applyFont="1" applyFill="1" applyBorder="1" applyAlignment="1">
      <alignment horizontal="right" vertical="center"/>
    </xf>
    <xf numFmtId="38" fontId="14" fillId="0" borderId="4" xfId="17" applyFont="1" applyFill="1" applyBorder="1" applyAlignment="1">
      <alignment horizontal="right" vertical="center"/>
    </xf>
    <xf numFmtId="194" fontId="18" fillId="0" borderId="13" xfId="17" applyNumberFormat="1" applyFont="1" applyBorder="1" applyAlignment="1">
      <alignment vertical="center"/>
    </xf>
    <xf numFmtId="194" fontId="14" fillId="0" borderId="11" xfId="17" applyNumberFormat="1" applyFont="1" applyBorder="1" applyAlignment="1">
      <alignment horizontal="right" vertical="center"/>
    </xf>
    <xf numFmtId="194" fontId="14" fillId="0" borderId="7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vertical="center"/>
    </xf>
    <xf numFmtId="194" fontId="14" fillId="0" borderId="14" xfId="17" applyNumberFormat="1" applyFont="1" applyBorder="1" applyAlignment="1">
      <alignment horizontal="right" vertical="center"/>
    </xf>
    <xf numFmtId="194" fontId="14" fillId="0" borderId="11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94" fontId="18" fillId="0" borderId="16" xfId="17" applyNumberFormat="1" applyFont="1" applyBorder="1" applyAlignment="1">
      <alignment vertical="center"/>
    </xf>
    <xf numFmtId="194" fontId="14" fillId="0" borderId="7" xfId="17" applyNumberFormat="1" applyFont="1" applyBorder="1" applyAlignment="1">
      <alignment vertical="center"/>
    </xf>
    <xf numFmtId="194" fontId="14" fillId="0" borderId="1" xfId="0" applyNumberFormat="1" applyFont="1" applyBorder="1" applyAlignment="1">
      <alignment horizontal="right" vertical="center"/>
    </xf>
    <xf numFmtId="194" fontId="14" fillId="0" borderId="7" xfId="17" applyNumberFormat="1" applyFont="1" applyBorder="1" applyAlignment="1">
      <alignment horizontal="right" vertical="center"/>
    </xf>
    <xf numFmtId="194" fontId="14" fillId="0" borderId="12" xfId="17" applyNumberFormat="1" applyFont="1" applyBorder="1" applyAlignment="1">
      <alignment vertical="center"/>
    </xf>
    <xf numFmtId="194" fontId="18" fillId="0" borderId="16" xfId="0" applyNumberFormat="1" applyFont="1" applyBorder="1" applyAlignment="1">
      <alignment horizontal="right" vertical="center"/>
    </xf>
    <xf numFmtId="194" fontId="14" fillId="0" borderId="12" xfId="0" applyNumberFormat="1" applyFont="1" applyBorder="1" applyAlignment="1">
      <alignment horizontal="right" vertical="center"/>
    </xf>
    <xf numFmtId="186" fontId="18" fillId="0" borderId="17" xfId="0" applyNumberFormat="1" applyFont="1" applyBorder="1" applyAlignment="1">
      <alignment vertical="center"/>
    </xf>
    <xf numFmtId="186" fontId="14" fillId="0" borderId="18" xfId="0" applyNumberFormat="1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186" fontId="14" fillId="0" borderId="19" xfId="0" applyNumberFormat="1" applyFont="1" applyBorder="1" applyAlignment="1">
      <alignment vertical="center"/>
    </xf>
    <xf numFmtId="179" fontId="0" fillId="0" borderId="1" xfId="17" applyNumberFormat="1" applyFont="1" applyFill="1" applyBorder="1" applyAlignment="1">
      <alignment vertical="center"/>
    </xf>
    <xf numFmtId="179" fontId="11" fillId="0" borderId="1" xfId="17" applyNumberFormat="1" applyFont="1" applyFill="1" applyBorder="1" applyAlignment="1">
      <alignment vertical="center"/>
    </xf>
    <xf numFmtId="179" fontId="11" fillId="0" borderId="1" xfId="17" applyNumberFormat="1" applyFont="1" applyFill="1" applyBorder="1" applyAlignment="1">
      <alignment horizontal="right" vertical="center"/>
    </xf>
    <xf numFmtId="179" fontId="11" fillId="0" borderId="10" xfId="17" applyNumberFormat="1" applyFont="1" applyFill="1" applyBorder="1" applyAlignment="1">
      <alignment horizontal="right" vertical="center"/>
    </xf>
    <xf numFmtId="179" fontId="0" fillId="0" borderId="16" xfId="17" applyNumberFormat="1" applyFont="1" applyFill="1" applyBorder="1" applyAlignment="1">
      <alignment vertical="center"/>
    </xf>
    <xf numFmtId="179" fontId="11" fillId="0" borderId="7" xfId="17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11" fillId="0" borderId="7" xfId="21" applyNumberFormat="1" applyFont="1" applyFill="1" applyBorder="1" applyAlignment="1">
      <alignment horizontal="right" vertical="center"/>
      <protection/>
    </xf>
    <xf numFmtId="179" fontId="11" fillId="0" borderId="7" xfId="17" applyNumberFormat="1" applyFont="1" applyFill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179" fontId="11" fillId="0" borderId="10" xfId="17" applyNumberFormat="1" applyFont="1" applyFill="1" applyBorder="1" applyAlignment="1">
      <alignment vertical="center"/>
    </xf>
    <xf numFmtId="201" fontId="11" fillId="0" borderId="1" xfId="21" applyNumberFormat="1" applyFont="1" applyFill="1" applyBorder="1" applyAlignment="1">
      <alignment horizontal="right" vertical="center"/>
      <protection/>
    </xf>
    <xf numFmtId="201" fontId="11" fillId="0" borderId="7" xfId="21" applyNumberFormat="1" applyFont="1" applyFill="1" applyBorder="1" applyAlignment="1">
      <alignment horizontal="right" vertical="center"/>
      <protection/>
    </xf>
    <xf numFmtId="201" fontId="11" fillId="0" borderId="12" xfId="17" applyNumberFormat="1" applyFont="1" applyFill="1" applyBorder="1" applyAlignment="1">
      <alignment vertical="center"/>
    </xf>
    <xf numFmtId="201" fontId="11" fillId="0" borderId="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9" fillId="0" borderId="4" xfId="21" applyFont="1" applyBorder="1" applyAlignment="1">
      <alignment horizontal="center" vertical="center"/>
      <protection/>
    </xf>
    <xf numFmtId="176" fontId="4" fillId="0" borderId="10" xfId="21" applyNumberFormat="1" applyFont="1" applyBorder="1" applyAlignment="1">
      <alignment horizontal="right" vertical="center"/>
      <protection/>
    </xf>
    <xf numFmtId="176" fontId="4" fillId="0" borderId="10" xfId="21" applyNumberFormat="1" applyFont="1" applyFill="1" applyBorder="1" applyAlignment="1">
      <alignment vertical="center"/>
      <protection/>
    </xf>
    <xf numFmtId="176" fontId="4" fillId="0" borderId="12" xfId="21" applyNumberFormat="1" applyFont="1" applyFill="1" applyBorder="1" applyAlignment="1">
      <alignment vertical="center"/>
      <protection/>
    </xf>
    <xf numFmtId="176" fontId="4" fillId="0" borderId="10" xfId="21" applyNumberFormat="1" applyFont="1" applyFill="1" applyBorder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8" fontId="0" fillId="0" borderId="4" xfId="17" applyFont="1" applyBorder="1" applyAlignment="1">
      <alignment horizontal="center" vertical="center"/>
    </xf>
    <xf numFmtId="187" fontId="4" fillId="0" borderId="10" xfId="17" applyNumberFormat="1" applyFont="1" applyBorder="1" applyAlignment="1">
      <alignment horizontal="right" vertical="center"/>
    </xf>
    <xf numFmtId="187" fontId="4" fillId="0" borderId="12" xfId="17" applyNumberFormat="1" applyFont="1" applyBorder="1" applyAlignment="1">
      <alignment horizontal="right" vertical="center"/>
    </xf>
    <xf numFmtId="187" fontId="4" fillId="0" borderId="10" xfId="17" applyNumberFormat="1" applyFont="1" applyBorder="1" applyAlignment="1">
      <alignment vertical="center"/>
    </xf>
    <xf numFmtId="177" fontId="11" fillId="0" borderId="10" xfId="21" applyNumberFormat="1" applyFont="1" applyFill="1" applyBorder="1" applyAlignment="1">
      <alignment vertical="center"/>
      <protection/>
    </xf>
    <xf numFmtId="177" fontId="11" fillId="0" borderId="12" xfId="21" applyNumberFormat="1" applyFont="1" applyFill="1" applyBorder="1" applyAlignment="1">
      <alignment vertical="center"/>
      <protection/>
    </xf>
    <xf numFmtId="0" fontId="14" fillId="0" borderId="1" xfId="17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176" fontId="4" fillId="0" borderId="10" xfId="21" applyNumberFormat="1" applyFont="1" applyBorder="1" applyAlignment="1">
      <alignment vertical="center"/>
      <protection/>
    </xf>
    <xf numFmtId="3" fontId="14" fillId="0" borderId="7" xfId="0" applyNumberFormat="1" applyFont="1" applyBorder="1" applyAlignment="1">
      <alignment horizontal="right" vertical="center"/>
    </xf>
    <xf numFmtId="177" fontId="11" fillId="0" borderId="16" xfId="21" applyNumberFormat="1" applyFont="1" applyFill="1" applyBorder="1" applyAlignment="1">
      <alignment vertical="center"/>
      <protection/>
    </xf>
    <xf numFmtId="179" fontId="11" fillId="0" borderId="12" xfId="17" applyNumberFormat="1" applyFont="1" applyFill="1" applyBorder="1" applyAlignment="1">
      <alignment vertical="center"/>
    </xf>
    <xf numFmtId="179" fontId="0" fillId="0" borderId="7" xfId="17" applyNumberFormat="1" applyFont="1" applyFill="1" applyBorder="1" applyAlignment="1">
      <alignment vertical="center"/>
    </xf>
    <xf numFmtId="177" fontId="0" fillId="0" borderId="1" xfId="21" applyNumberFormat="1" applyFont="1" applyFill="1" applyBorder="1" applyAlignment="1">
      <alignment vertical="center"/>
      <protection/>
    </xf>
    <xf numFmtId="177" fontId="0" fillId="0" borderId="7" xfId="21" applyNumberFormat="1" applyFont="1" applyBorder="1" applyAlignment="1">
      <alignment vertical="center"/>
      <protection/>
    </xf>
    <xf numFmtId="177" fontId="0" fillId="0" borderId="1" xfId="21" applyNumberFormat="1" applyFont="1" applyBorder="1" applyAlignment="1">
      <alignment vertical="center"/>
      <protection/>
    </xf>
    <xf numFmtId="0" fontId="5" fillId="0" borderId="0" xfId="21" applyFont="1" applyAlignment="1">
      <alignment vertical="center" shrinkToFit="1"/>
      <protection/>
    </xf>
    <xf numFmtId="0" fontId="3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38" fontId="2" fillId="0" borderId="9" xfId="17" applyFont="1" applyBorder="1" applyAlignment="1">
      <alignment horizontal="right" vertical="center"/>
    </xf>
    <xf numFmtId="38" fontId="3" fillId="0" borderId="0" xfId="17" applyFont="1" applyAlignment="1">
      <alignment horizontal="center" vertical="center"/>
    </xf>
    <xf numFmtId="38" fontId="11" fillId="0" borderId="9" xfId="17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right" vertical="center"/>
    </xf>
    <xf numFmtId="177" fontId="11" fillId="0" borderId="1" xfId="21" applyNumberFormat="1" applyFont="1" applyFill="1" applyBorder="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11" fillId="0" borderId="5" xfId="21" applyFont="1" applyBorder="1" applyAlignment="1">
      <alignment horizontal="distributed" vertical="center"/>
      <protection/>
    </xf>
    <xf numFmtId="0" fontId="11" fillId="0" borderId="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distributed" vertical="center"/>
      <protection/>
    </xf>
    <xf numFmtId="38" fontId="16" fillId="0" borderId="0" xfId="17" applyFont="1" applyAlignment="1">
      <alignment horizontal="center" vertical="center"/>
    </xf>
    <xf numFmtId="38" fontId="14" fillId="0" borderId="0" xfId="17" applyFont="1" applyFill="1" applyBorder="1" applyAlignment="1">
      <alignment horizontal="distributed" vertical="center" wrapText="1"/>
    </xf>
    <xf numFmtId="38" fontId="14" fillId="0" borderId="15" xfId="17" applyFont="1" applyFill="1" applyBorder="1" applyAlignment="1">
      <alignment horizontal="center" vertical="center"/>
    </xf>
    <xf numFmtId="38" fontId="14" fillId="0" borderId="10" xfId="17" applyFont="1" applyFill="1" applyBorder="1" applyAlignment="1">
      <alignment horizontal="center" vertical="center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10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38" fontId="14" fillId="0" borderId="8" xfId="17" applyFont="1" applyFill="1" applyBorder="1" applyAlignment="1">
      <alignment horizontal="center" vertical="center" wrapText="1"/>
    </xf>
    <xf numFmtId="38" fontId="14" fillId="0" borderId="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10" xfId="17" applyFont="1" applyFill="1" applyBorder="1" applyAlignment="1">
      <alignment horizontal="center" vertical="center" wrapText="1"/>
    </xf>
    <xf numFmtId="38" fontId="14" fillId="0" borderId="1" xfId="17" applyFont="1" applyFill="1" applyBorder="1" applyAlignment="1">
      <alignment horizontal="distributed" vertical="center" wrapText="1"/>
    </xf>
    <xf numFmtId="38" fontId="14" fillId="0" borderId="10" xfId="17" applyFont="1" applyFill="1" applyBorder="1" applyAlignment="1">
      <alignment horizontal="distributed" vertical="center" wrapText="1"/>
    </xf>
    <xf numFmtId="38" fontId="11" fillId="0" borderId="2" xfId="17" applyFont="1" applyBorder="1" applyAlignment="1">
      <alignment horizontal="distributed" vertical="center"/>
    </xf>
    <xf numFmtId="38" fontId="14" fillId="0" borderId="15" xfId="17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21" applyFont="1" applyAlignment="1">
      <alignment horizontal="center" vertical="center"/>
      <protection/>
    </xf>
    <xf numFmtId="38" fontId="2" fillId="0" borderId="2" xfId="17" applyFont="1" applyBorder="1" applyAlignment="1">
      <alignment horizontal="distributed" vertical="center"/>
    </xf>
    <xf numFmtId="38" fontId="2" fillId="0" borderId="5" xfId="17" applyFont="1" applyBorder="1" applyAlignment="1">
      <alignment horizontal="distributed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horizontal="left" vertical="center"/>
    </xf>
    <xf numFmtId="38" fontId="2" fillId="0" borderId="6" xfId="17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Normal="75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9.00390625" defaultRowHeight="13.5"/>
  <cols>
    <col min="1" max="4" width="17.25390625" style="2" customWidth="1"/>
    <col min="5" max="5" width="17.875" style="2" customWidth="1"/>
    <col min="6" max="6" width="17.125" style="2" customWidth="1"/>
    <col min="7" max="7" width="14.125" style="2" customWidth="1"/>
    <col min="8" max="8" width="16.625" style="2" customWidth="1"/>
    <col min="9" max="9" width="14.375" style="2" customWidth="1"/>
    <col min="10" max="10" width="16.625" style="2" customWidth="1"/>
    <col min="11" max="11" width="14.75390625" style="2" customWidth="1"/>
    <col min="12" max="16384" width="8.00390625" style="2" customWidth="1"/>
  </cols>
  <sheetData>
    <row r="1" spans="2:12" s="1" customFormat="1" ht="21" customHeight="1">
      <c r="B1" s="19"/>
      <c r="C1" s="19"/>
      <c r="D1" s="178" t="s">
        <v>65</v>
      </c>
      <c r="E1" s="178"/>
      <c r="F1" s="178"/>
      <c r="G1" s="48"/>
      <c r="H1" s="48" t="s">
        <v>113</v>
      </c>
      <c r="L1" s="48"/>
    </row>
    <row r="2" spans="1:12" s="1" customFormat="1" ht="10.5" customHeight="1">
      <c r="A2" s="32"/>
      <c r="B2" s="19"/>
      <c r="C2" s="19"/>
      <c r="D2" s="19"/>
      <c r="E2" s="19"/>
      <c r="F2" s="49"/>
      <c r="G2" s="49"/>
      <c r="L2" s="48"/>
    </row>
    <row r="3" spans="1:12" s="5" customFormat="1" ht="15" customHeight="1">
      <c r="A3" s="5" t="s">
        <v>48</v>
      </c>
      <c r="F3" s="26"/>
      <c r="G3" s="26"/>
      <c r="I3" s="9"/>
      <c r="K3" s="9" t="s">
        <v>49</v>
      </c>
      <c r="L3" s="26"/>
    </row>
    <row r="4" spans="1:12" s="69" customFormat="1" ht="18" customHeight="1">
      <c r="A4" s="181" t="s">
        <v>50</v>
      </c>
      <c r="B4" s="179" t="s">
        <v>51</v>
      </c>
      <c r="C4" s="179"/>
      <c r="D4" s="179" t="s">
        <v>52</v>
      </c>
      <c r="E4" s="179"/>
      <c r="F4" s="181" t="s">
        <v>53</v>
      </c>
      <c r="G4" s="180"/>
      <c r="H4" s="181" t="s">
        <v>54</v>
      </c>
      <c r="I4" s="180"/>
      <c r="J4" s="179" t="s">
        <v>55</v>
      </c>
      <c r="K4" s="180"/>
      <c r="L4" s="68"/>
    </row>
    <row r="5" spans="1:12" s="69" customFormat="1" ht="18" customHeight="1">
      <c r="A5" s="181"/>
      <c r="B5" s="66" t="s">
        <v>56</v>
      </c>
      <c r="C5" s="66" t="s">
        <v>57</v>
      </c>
      <c r="D5" s="66" t="s">
        <v>56</v>
      </c>
      <c r="E5" s="66" t="s">
        <v>57</v>
      </c>
      <c r="F5" s="65" t="s">
        <v>56</v>
      </c>
      <c r="G5" s="67" t="s">
        <v>57</v>
      </c>
      <c r="H5" s="65" t="s">
        <v>56</v>
      </c>
      <c r="I5" s="67" t="s">
        <v>57</v>
      </c>
      <c r="J5" s="66" t="s">
        <v>56</v>
      </c>
      <c r="K5" s="67" t="s">
        <v>57</v>
      </c>
      <c r="L5" s="68"/>
    </row>
    <row r="6" spans="1:12" s="69" customFormat="1" ht="18" customHeight="1">
      <c r="A6" s="70" t="s">
        <v>88</v>
      </c>
      <c r="B6" s="76">
        <v>625</v>
      </c>
      <c r="C6" s="71">
        <v>100</v>
      </c>
      <c r="D6" s="76">
        <v>14258</v>
      </c>
      <c r="E6" s="71">
        <v>100</v>
      </c>
      <c r="F6" s="91">
        <v>34948908</v>
      </c>
      <c r="G6" s="72">
        <v>100</v>
      </c>
      <c r="H6" s="73">
        <v>15109336</v>
      </c>
      <c r="I6" s="71">
        <v>100</v>
      </c>
      <c r="J6" s="76">
        <v>1248547</v>
      </c>
      <c r="K6" s="164">
        <v>100</v>
      </c>
      <c r="L6" s="68"/>
    </row>
    <row r="7" spans="1:12" s="69" customFormat="1" ht="18" customHeight="1">
      <c r="A7" s="78">
        <v>14</v>
      </c>
      <c r="B7" s="76">
        <v>564</v>
      </c>
      <c r="C7" s="71">
        <f>B7/B6%</f>
        <v>90.24</v>
      </c>
      <c r="D7" s="76">
        <v>13041</v>
      </c>
      <c r="E7" s="71">
        <f>D7/D6%</f>
        <v>91.4644410155702</v>
      </c>
      <c r="F7" s="77">
        <v>33909129</v>
      </c>
      <c r="G7" s="74">
        <f>F7/F6%</f>
        <v>97.02485983253038</v>
      </c>
      <c r="H7" s="79">
        <v>14271133</v>
      </c>
      <c r="I7" s="75">
        <f>H7/H6%</f>
        <v>94.45241670447994</v>
      </c>
      <c r="J7" s="76">
        <v>1049122</v>
      </c>
      <c r="K7" s="74">
        <f>J7/J6%</f>
        <v>84.02743348868725</v>
      </c>
      <c r="L7" s="68"/>
    </row>
    <row r="8" spans="1:12" s="81" customFormat="1" ht="18" customHeight="1">
      <c r="A8" s="78">
        <v>15</v>
      </c>
      <c r="B8" s="76">
        <v>585</v>
      </c>
      <c r="C8" s="71">
        <f>B8/B6%</f>
        <v>93.6</v>
      </c>
      <c r="D8" s="76">
        <v>13142</v>
      </c>
      <c r="E8" s="71">
        <f>D8/D6%</f>
        <v>92.17281526160751</v>
      </c>
      <c r="F8" s="77">
        <v>30822631</v>
      </c>
      <c r="G8" s="74">
        <f>F8/F6%</f>
        <v>88.1934022087328</v>
      </c>
      <c r="H8" s="79">
        <v>14507994</v>
      </c>
      <c r="I8" s="75">
        <f>H8/H6%</f>
        <v>96.02006335685434</v>
      </c>
      <c r="J8" s="76">
        <v>1404160</v>
      </c>
      <c r="K8" s="74">
        <f>J8/J6%</f>
        <v>112.46352760448747</v>
      </c>
      <c r="L8" s="80"/>
    </row>
    <row r="9" spans="1:12" s="69" customFormat="1" ht="18" customHeight="1">
      <c r="A9" s="78">
        <v>16</v>
      </c>
      <c r="B9" s="76">
        <v>540</v>
      </c>
      <c r="C9" s="71">
        <f>B9/B6%</f>
        <v>86.4</v>
      </c>
      <c r="D9" s="76">
        <v>13359</v>
      </c>
      <c r="E9" s="71">
        <f>D9/D6%</f>
        <v>93.69476784962828</v>
      </c>
      <c r="F9" s="77">
        <v>34017089</v>
      </c>
      <c r="G9" s="74">
        <f>F9/F6%</f>
        <v>97.33376791057391</v>
      </c>
      <c r="H9" s="79">
        <v>14802848</v>
      </c>
      <c r="I9" s="75">
        <f>H9/H6%</f>
        <v>97.97153230294171</v>
      </c>
      <c r="J9" s="76">
        <v>1353728</v>
      </c>
      <c r="K9" s="74">
        <f>J9/J6%</f>
        <v>108.42427237420779</v>
      </c>
      <c r="L9" s="68"/>
    </row>
    <row r="10" spans="1:12" s="69" customFormat="1" ht="18" customHeight="1">
      <c r="A10" s="78">
        <v>17</v>
      </c>
      <c r="B10" s="76">
        <v>554</v>
      </c>
      <c r="C10" s="71">
        <f>B10/B6%</f>
        <v>88.64</v>
      </c>
      <c r="D10" s="76">
        <v>13786</v>
      </c>
      <c r="E10" s="71">
        <f>D10/D6%</f>
        <v>96.68957778089492</v>
      </c>
      <c r="F10" s="77">
        <v>37298850</v>
      </c>
      <c r="G10" s="74">
        <f>F10/F6%</f>
        <v>106.72393540879732</v>
      </c>
      <c r="H10" s="79">
        <v>16117413</v>
      </c>
      <c r="I10" s="75">
        <f>H10/H6%</f>
        <v>106.67188154396726</v>
      </c>
      <c r="J10" s="76">
        <v>1758822</v>
      </c>
      <c r="K10" s="74">
        <f>J10/J6%</f>
        <v>140.86950671460505</v>
      </c>
      <c r="L10" s="68"/>
    </row>
    <row r="11" spans="1:12" s="69" customFormat="1" ht="18" customHeight="1">
      <c r="A11" s="78">
        <v>18</v>
      </c>
      <c r="B11" s="76">
        <v>524</v>
      </c>
      <c r="C11" s="71">
        <f>B11/B6%</f>
        <v>83.84</v>
      </c>
      <c r="D11" s="76">
        <v>13974</v>
      </c>
      <c r="E11" s="71">
        <f>D11/D6%</f>
        <v>98.00813578341983</v>
      </c>
      <c r="F11" s="77">
        <v>39377734</v>
      </c>
      <c r="G11" s="74">
        <f>F11/F6%</f>
        <v>112.67228721423857</v>
      </c>
      <c r="H11" s="79">
        <v>16510657</v>
      </c>
      <c r="I11" s="75">
        <f>H11/H6%</f>
        <v>109.27453727946748</v>
      </c>
      <c r="J11" s="76">
        <v>1570051</v>
      </c>
      <c r="K11" s="74">
        <f>J11/J6%</f>
        <v>125.75025209303294</v>
      </c>
      <c r="L11" s="68"/>
    </row>
    <row r="12" spans="1:12" s="69" customFormat="1" ht="18" customHeight="1">
      <c r="A12" s="78">
        <v>19</v>
      </c>
      <c r="B12" s="76">
        <v>508</v>
      </c>
      <c r="C12" s="71">
        <f>B12/B6%</f>
        <v>81.28</v>
      </c>
      <c r="D12" s="76">
        <v>14867</v>
      </c>
      <c r="E12" s="71">
        <f>D12/D6%</f>
        <v>104.27128629541309</v>
      </c>
      <c r="F12" s="77">
        <v>44646705</v>
      </c>
      <c r="G12" s="74">
        <f>F12/F6%</f>
        <v>127.74849789298138</v>
      </c>
      <c r="H12" s="79">
        <v>16413122</v>
      </c>
      <c r="I12" s="75">
        <f>H12/H6%</f>
        <v>108.62900924302697</v>
      </c>
      <c r="J12" s="76">
        <v>2250630</v>
      </c>
      <c r="K12" s="74">
        <f>J12/J6%</f>
        <v>180.259934147453</v>
      </c>
      <c r="L12" s="68"/>
    </row>
    <row r="13" spans="1:12" s="81" customFormat="1" ht="18" customHeight="1">
      <c r="A13" s="82">
        <v>20</v>
      </c>
      <c r="B13" s="83">
        <f>SUM(B14:B19)</f>
        <v>495</v>
      </c>
      <c r="C13" s="167">
        <f>B13/B6%</f>
        <v>79.2</v>
      </c>
      <c r="D13" s="83">
        <f>SUM(D14:D19)</f>
        <v>14557</v>
      </c>
      <c r="E13" s="167">
        <f>D13/D6%</f>
        <v>102.09706831252629</v>
      </c>
      <c r="F13" s="84">
        <v>41260515</v>
      </c>
      <c r="G13" s="168">
        <f>F13/F6%</f>
        <v>118.05952563668083</v>
      </c>
      <c r="H13" s="85">
        <v>13608470</v>
      </c>
      <c r="I13" s="169">
        <f>H13/H6%</f>
        <v>90.06663165078864</v>
      </c>
      <c r="J13" s="83">
        <v>2030340</v>
      </c>
      <c r="K13" s="168">
        <f>J13/J6%</f>
        <v>162.6162251000563</v>
      </c>
      <c r="L13" s="80"/>
    </row>
    <row r="14" spans="1:12" s="69" customFormat="1" ht="18" customHeight="1">
      <c r="A14" s="78" t="s">
        <v>58</v>
      </c>
      <c r="B14" s="76">
        <v>239</v>
      </c>
      <c r="C14" s="71"/>
      <c r="D14" s="76">
        <v>1374</v>
      </c>
      <c r="E14" s="71"/>
      <c r="F14" s="77">
        <v>1517507</v>
      </c>
      <c r="G14" s="72"/>
      <c r="H14" s="79">
        <v>747040</v>
      </c>
      <c r="I14" s="72"/>
      <c r="J14" s="94" t="s">
        <v>114</v>
      </c>
      <c r="K14" s="74"/>
      <c r="L14" s="68"/>
    </row>
    <row r="15" spans="1:12" s="69" customFormat="1" ht="18" customHeight="1">
      <c r="A15" s="78" t="s">
        <v>59</v>
      </c>
      <c r="B15" s="76">
        <v>115</v>
      </c>
      <c r="C15" s="71"/>
      <c r="D15" s="76">
        <v>1554</v>
      </c>
      <c r="E15" s="71"/>
      <c r="F15" s="77">
        <v>2531409</v>
      </c>
      <c r="G15" s="72"/>
      <c r="H15" s="79">
        <v>1088967</v>
      </c>
      <c r="I15" s="72"/>
      <c r="J15" s="95" t="s">
        <v>115</v>
      </c>
      <c r="K15" s="72"/>
      <c r="L15" s="68"/>
    </row>
    <row r="16" spans="1:12" s="69" customFormat="1" ht="18" customHeight="1">
      <c r="A16" s="78" t="s">
        <v>60</v>
      </c>
      <c r="B16" s="76">
        <v>49</v>
      </c>
      <c r="C16" s="71"/>
      <c r="D16" s="76">
        <v>1260</v>
      </c>
      <c r="E16" s="71"/>
      <c r="F16" s="77">
        <v>2453476</v>
      </c>
      <c r="G16" s="72"/>
      <c r="H16" s="79">
        <v>1089051</v>
      </c>
      <c r="I16" s="72"/>
      <c r="J16" s="95" t="s">
        <v>116</v>
      </c>
      <c r="K16" s="72"/>
      <c r="L16" s="68"/>
    </row>
    <row r="17" spans="1:12" s="69" customFormat="1" ht="18" customHeight="1">
      <c r="A17" s="78" t="s">
        <v>61</v>
      </c>
      <c r="B17" s="76">
        <v>63</v>
      </c>
      <c r="C17" s="71"/>
      <c r="D17" s="76">
        <v>3147</v>
      </c>
      <c r="E17" s="71"/>
      <c r="F17" s="92">
        <v>8673587</v>
      </c>
      <c r="G17" s="72"/>
      <c r="H17" s="77">
        <v>3394675</v>
      </c>
      <c r="I17" s="72"/>
      <c r="J17" s="76">
        <v>589354</v>
      </c>
      <c r="K17" s="72"/>
      <c r="L17" s="68"/>
    </row>
    <row r="18" spans="1:12" s="69" customFormat="1" ht="18" customHeight="1">
      <c r="A18" s="78" t="s">
        <v>62</v>
      </c>
      <c r="B18" s="76">
        <v>23</v>
      </c>
      <c r="C18" s="71"/>
      <c r="D18" s="89">
        <v>4070</v>
      </c>
      <c r="E18" s="71"/>
      <c r="F18" s="79">
        <v>16171547</v>
      </c>
      <c r="G18" s="72"/>
      <c r="H18" s="77">
        <v>4980895</v>
      </c>
      <c r="I18" s="72"/>
      <c r="J18" s="89">
        <v>1111484</v>
      </c>
      <c r="K18" s="72"/>
      <c r="L18" s="68"/>
    </row>
    <row r="19" spans="1:12" s="69" customFormat="1" ht="18" customHeight="1">
      <c r="A19" s="86" t="s">
        <v>63</v>
      </c>
      <c r="B19" s="88">
        <v>6</v>
      </c>
      <c r="C19" s="158"/>
      <c r="D19" s="90">
        <v>3152</v>
      </c>
      <c r="E19" s="158"/>
      <c r="F19" s="93" t="s">
        <v>117</v>
      </c>
      <c r="G19" s="159"/>
      <c r="H19" s="93" t="s">
        <v>117</v>
      </c>
      <c r="I19" s="158"/>
      <c r="J19" s="93" t="s">
        <v>117</v>
      </c>
      <c r="K19" s="159"/>
      <c r="L19" s="68"/>
    </row>
    <row r="20" spans="1:12" s="5" customFormat="1" ht="15" customHeight="1">
      <c r="A20" s="5" t="s">
        <v>64</v>
      </c>
      <c r="J20" s="34"/>
      <c r="L20" s="26"/>
    </row>
    <row r="21" spans="1:10" s="5" customFormat="1" ht="15" customHeight="1">
      <c r="A21" s="5" t="s">
        <v>89</v>
      </c>
      <c r="J21" s="34"/>
    </row>
    <row r="22" ht="12">
      <c r="J22" s="27"/>
    </row>
    <row r="23" ht="12">
      <c r="J23" s="27"/>
    </row>
    <row r="24" ht="12">
      <c r="J24" s="27"/>
    </row>
    <row r="25" ht="12">
      <c r="J25" s="27"/>
    </row>
    <row r="26" ht="12">
      <c r="J26" s="27"/>
    </row>
    <row r="27" ht="12">
      <c r="J27" s="27"/>
    </row>
    <row r="28" ht="12">
      <c r="J28" s="27"/>
    </row>
    <row r="29" ht="12">
      <c r="J29" s="27"/>
    </row>
  </sheetData>
  <mergeCells count="7">
    <mergeCell ref="D1:F1"/>
    <mergeCell ref="J4:K4"/>
    <mergeCell ref="H4:I4"/>
    <mergeCell ref="A4:A5"/>
    <mergeCell ref="B4:C4"/>
    <mergeCell ref="D4:E4"/>
    <mergeCell ref="F4:G4"/>
  </mergeCells>
  <printOptions/>
  <pageMargins left="0.84" right="0.31" top="0.83" bottom="0.39" header="0.16" footer="0.16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SheetLayoutView="10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9" sqref="G9"/>
    </sheetView>
  </sheetViews>
  <sheetFormatPr defaultColWidth="9.00390625" defaultRowHeight="21" customHeight="1"/>
  <cols>
    <col min="1" max="1" width="30.875" style="59" customWidth="1"/>
    <col min="2" max="5" width="18.50390625" style="59" customWidth="1"/>
    <col min="6" max="11" width="19.875" style="59" customWidth="1"/>
    <col min="12" max="16384" width="9.00390625" style="59" customWidth="1"/>
  </cols>
  <sheetData>
    <row r="1" spans="1:10" ht="34.5" customHeight="1">
      <c r="A1" s="182" t="s">
        <v>87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3" s="53" customFormat="1" ht="21" customHeight="1">
      <c r="A2" s="12" t="s">
        <v>78</v>
      </c>
      <c r="B2" s="50"/>
      <c r="C2" s="50"/>
      <c r="D2" s="50"/>
      <c r="E2" s="50"/>
      <c r="F2" s="50"/>
      <c r="G2" s="50"/>
      <c r="H2" s="50"/>
      <c r="I2" s="50"/>
      <c r="J2" s="50"/>
      <c r="K2" s="9" t="s">
        <v>90</v>
      </c>
      <c r="L2" s="51"/>
      <c r="M2" s="52"/>
    </row>
    <row r="3" spans="1:13" s="55" customFormat="1" ht="21" customHeight="1">
      <c r="A3" s="199" t="s">
        <v>82</v>
      </c>
      <c r="B3" s="200" t="s">
        <v>18</v>
      </c>
      <c r="C3" s="184" t="s">
        <v>77</v>
      </c>
      <c r="D3" s="195" t="s">
        <v>20</v>
      </c>
      <c r="E3" s="190" t="s">
        <v>83</v>
      </c>
      <c r="F3" s="193" t="s">
        <v>79</v>
      </c>
      <c r="G3" s="195" t="s">
        <v>80</v>
      </c>
      <c r="H3" s="197" t="s">
        <v>84</v>
      </c>
      <c r="I3" s="186" t="s">
        <v>81</v>
      </c>
      <c r="J3" s="188" t="s">
        <v>26</v>
      </c>
      <c r="K3" s="190" t="s">
        <v>85</v>
      </c>
      <c r="L3" s="183"/>
      <c r="M3" s="183"/>
    </row>
    <row r="4" spans="1:13" s="55" customFormat="1" ht="21" customHeight="1">
      <c r="A4" s="199"/>
      <c r="B4" s="198"/>
      <c r="C4" s="185"/>
      <c r="D4" s="201"/>
      <c r="E4" s="192"/>
      <c r="F4" s="194"/>
      <c r="G4" s="196"/>
      <c r="H4" s="198"/>
      <c r="I4" s="187"/>
      <c r="J4" s="189"/>
      <c r="K4" s="191"/>
      <c r="L4" s="183"/>
      <c r="M4" s="183"/>
    </row>
    <row r="5" spans="1:11" s="56" customFormat="1" ht="21" customHeight="1">
      <c r="A5" s="33" t="s">
        <v>0</v>
      </c>
      <c r="B5" s="96">
        <f>SUM(B6:B29)</f>
        <v>495</v>
      </c>
      <c r="C5" s="100">
        <f>SUM(C6:C29)</f>
        <v>14557</v>
      </c>
      <c r="D5" s="104">
        <v>6382968</v>
      </c>
      <c r="E5" s="108">
        <v>25939995</v>
      </c>
      <c r="F5" s="111">
        <v>3257244</v>
      </c>
      <c r="G5" s="104">
        <v>3561571</v>
      </c>
      <c r="H5" s="114">
        <v>41260515</v>
      </c>
      <c r="I5" s="104">
        <v>1431960</v>
      </c>
      <c r="J5" s="121">
        <v>1360840</v>
      </c>
      <c r="K5" s="126">
        <v>2030340</v>
      </c>
    </row>
    <row r="6" spans="1:11" s="57" customFormat="1" ht="21" customHeight="1">
      <c r="A6" s="7" t="s">
        <v>27</v>
      </c>
      <c r="B6" s="97">
        <v>19</v>
      </c>
      <c r="C6" s="101">
        <v>745</v>
      </c>
      <c r="D6" s="105">
        <v>250108</v>
      </c>
      <c r="E6" s="105">
        <v>749519</v>
      </c>
      <c r="F6" s="112">
        <v>45989</v>
      </c>
      <c r="G6" s="106">
        <v>17901</v>
      </c>
      <c r="H6" s="115">
        <v>1247740</v>
      </c>
      <c r="I6" s="106">
        <v>33784</v>
      </c>
      <c r="J6" s="122">
        <v>431575</v>
      </c>
      <c r="K6" s="116">
        <v>167914</v>
      </c>
    </row>
    <row r="7" spans="1:12" s="57" customFormat="1" ht="21" customHeight="1">
      <c r="A7" s="7" t="s">
        <v>28</v>
      </c>
      <c r="B7" s="97">
        <v>6</v>
      </c>
      <c r="C7" s="101">
        <v>67</v>
      </c>
      <c r="D7" s="106">
        <v>29380</v>
      </c>
      <c r="E7" s="109">
        <v>128330</v>
      </c>
      <c r="F7" s="112" t="s">
        <v>102</v>
      </c>
      <c r="G7" s="112" t="s">
        <v>102</v>
      </c>
      <c r="H7" s="106">
        <v>201622</v>
      </c>
      <c r="I7" s="112" t="s">
        <v>101</v>
      </c>
      <c r="J7" s="106">
        <v>69803</v>
      </c>
      <c r="K7" s="116" t="s">
        <v>1</v>
      </c>
      <c r="L7" s="58"/>
    </row>
    <row r="8" spans="1:11" s="57" customFormat="1" ht="21" customHeight="1">
      <c r="A8" s="7" t="s">
        <v>29</v>
      </c>
      <c r="B8" s="176">
        <v>12</v>
      </c>
      <c r="C8" s="102">
        <v>153</v>
      </c>
      <c r="D8" s="106">
        <v>29327</v>
      </c>
      <c r="E8" s="109">
        <v>19411</v>
      </c>
      <c r="F8" s="112">
        <v>153</v>
      </c>
      <c r="G8" s="106">
        <v>190</v>
      </c>
      <c r="H8" s="141">
        <v>99513</v>
      </c>
      <c r="I8" s="160">
        <v>298</v>
      </c>
      <c r="J8" s="141">
        <v>75991</v>
      </c>
      <c r="K8" s="116" t="s">
        <v>1</v>
      </c>
    </row>
    <row r="9" spans="1:11" s="57" customFormat="1" ht="21" customHeight="1">
      <c r="A9" s="7" t="s">
        <v>30</v>
      </c>
      <c r="B9" s="97">
        <v>51</v>
      </c>
      <c r="C9" s="101">
        <v>825</v>
      </c>
      <c r="D9" s="106">
        <v>284499</v>
      </c>
      <c r="E9" s="109">
        <v>1439341</v>
      </c>
      <c r="F9" s="112">
        <v>98771</v>
      </c>
      <c r="G9" s="106">
        <v>90004</v>
      </c>
      <c r="H9" s="115">
        <v>1926562</v>
      </c>
      <c r="I9" s="106">
        <v>16717</v>
      </c>
      <c r="J9" s="122">
        <v>444602</v>
      </c>
      <c r="K9" s="116">
        <v>213</v>
      </c>
    </row>
    <row r="10" spans="1:11" s="57" customFormat="1" ht="21" customHeight="1">
      <c r="A10" s="7" t="s">
        <v>31</v>
      </c>
      <c r="B10" s="97">
        <v>83</v>
      </c>
      <c r="C10" s="101">
        <v>926</v>
      </c>
      <c r="D10" s="106">
        <v>331718</v>
      </c>
      <c r="E10" s="109">
        <v>816921</v>
      </c>
      <c r="F10" s="112">
        <v>49654</v>
      </c>
      <c r="G10" s="106">
        <v>53966</v>
      </c>
      <c r="H10" s="115">
        <v>1412516</v>
      </c>
      <c r="I10" s="106">
        <v>8278</v>
      </c>
      <c r="J10" s="122">
        <v>564649</v>
      </c>
      <c r="K10" s="116">
        <v>11150</v>
      </c>
    </row>
    <row r="11" spans="1:11" s="57" customFormat="1" ht="21" customHeight="1">
      <c r="A11" s="7" t="s">
        <v>32</v>
      </c>
      <c r="B11" s="97">
        <v>6</v>
      </c>
      <c r="C11" s="101">
        <v>115</v>
      </c>
      <c r="D11" s="106">
        <v>27776</v>
      </c>
      <c r="E11" s="109">
        <v>59078</v>
      </c>
      <c r="F11" s="112">
        <v>2085</v>
      </c>
      <c r="G11" s="106">
        <v>8337</v>
      </c>
      <c r="H11" s="115">
        <v>124374</v>
      </c>
      <c r="I11" s="106">
        <v>618</v>
      </c>
      <c r="J11" s="122">
        <v>61906</v>
      </c>
      <c r="K11" s="116">
        <v>541</v>
      </c>
    </row>
    <row r="12" spans="1:11" s="57" customFormat="1" ht="21" customHeight="1">
      <c r="A12" s="7" t="s">
        <v>33</v>
      </c>
      <c r="B12" s="97">
        <v>10</v>
      </c>
      <c r="C12" s="101">
        <v>147</v>
      </c>
      <c r="D12" s="106">
        <v>54886</v>
      </c>
      <c r="E12" s="109">
        <v>150807</v>
      </c>
      <c r="F12" s="112">
        <v>265377</v>
      </c>
      <c r="G12" s="106">
        <v>2692</v>
      </c>
      <c r="H12" s="115">
        <v>263303</v>
      </c>
      <c r="I12" s="106">
        <v>3418</v>
      </c>
      <c r="J12" s="122">
        <v>104867</v>
      </c>
      <c r="K12" s="116">
        <v>16611</v>
      </c>
    </row>
    <row r="13" spans="1:11" s="57" customFormat="1" ht="21" customHeight="1">
      <c r="A13" s="7" t="s">
        <v>34</v>
      </c>
      <c r="B13" s="97">
        <v>5</v>
      </c>
      <c r="C13" s="101">
        <v>569</v>
      </c>
      <c r="D13" s="106">
        <v>281632</v>
      </c>
      <c r="E13" s="109">
        <v>1627238</v>
      </c>
      <c r="F13" s="112">
        <v>205541</v>
      </c>
      <c r="G13" s="106">
        <v>289831</v>
      </c>
      <c r="H13" s="116">
        <v>3844746</v>
      </c>
      <c r="I13" s="106">
        <v>191939</v>
      </c>
      <c r="J13" s="123">
        <v>1957550</v>
      </c>
      <c r="K13" s="163">
        <v>135719</v>
      </c>
    </row>
    <row r="14" spans="1:11" s="57" customFormat="1" ht="21" customHeight="1">
      <c r="A14" s="7" t="s">
        <v>35</v>
      </c>
      <c r="B14" s="97">
        <v>1</v>
      </c>
      <c r="C14" s="101">
        <v>10</v>
      </c>
      <c r="D14" s="106" t="s">
        <v>100</v>
      </c>
      <c r="E14" s="109" t="s">
        <v>100</v>
      </c>
      <c r="F14" s="112" t="s">
        <v>103</v>
      </c>
      <c r="G14" s="106" t="s">
        <v>103</v>
      </c>
      <c r="H14" s="106" t="s">
        <v>104</v>
      </c>
      <c r="I14" s="106" t="s">
        <v>100</v>
      </c>
      <c r="J14" s="106" t="s">
        <v>106</v>
      </c>
      <c r="K14" s="109" t="s">
        <v>91</v>
      </c>
    </row>
    <row r="15" spans="1:11" s="57" customFormat="1" ht="21" customHeight="1">
      <c r="A15" s="7" t="s">
        <v>36</v>
      </c>
      <c r="B15" s="97">
        <v>41</v>
      </c>
      <c r="C15" s="101">
        <v>1732</v>
      </c>
      <c r="D15" s="106">
        <v>809667</v>
      </c>
      <c r="E15" s="109">
        <v>3812873</v>
      </c>
      <c r="F15" s="112">
        <v>537703</v>
      </c>
      <c r="G15" s="106">
        <v>610931</v>
      </c>
      <c r="H15" s="115">
        <v>5761073</v>
      </c>
      <c r="I15" s="106">
        <v>338163</v>
      </c>
      <c r="J15" s="122">
        <v>1574678</v>
      </c>
      <c r="K15" s="116">
        <v>384238</v>
      </c>
    </row>
    <row r="16" spans="1:11" s="57" customFormat="1" ht="21" customHeight="1">
      <c r="A16" s="7" t="s">
        <v>37</v>
      </c>
      <c r="B16" s="97">
        <v>5</v>
      </c>
      <c r="C16" s="101">
        <v>257</v>
      </c>
      <c r="D16" s="106" t="s">
        <v>100</v>
      </c>
      <c r="E16" s="109" t="s">
        <v>100</v>
      </c>
      <c r="F16" s="112" t="s">
        <v>103</v>
      </c>
      <c r="G16" s="106" t="s">
        <v>103</v>
      </c>
      <c r="H16" s="106" t="s">
        <v>104</v>
      </c>
      <c r="I16" s="106" t="s">
        <v>100</v>
      </c>
      <c r="J16" s="106" t="s">
        <v>106</v>
      </c>
      <c r="K16" s="109" t="s">
        <v>91</v>
      </c>
    </row>
    <row r="17" spans="1:11" s="57" customFormat="1" ht="21" customHeight="1">
      <c r="A17" s="7" t="s">
        <v>38</v>
      </c>
      <c r="B17" s="98" t="s">
        <v>99</v>
      </c>
      <c r="C17" s="102" t="s">
        <v>66</v>
      </c>
      <c r="D17" s="106" t="s">
        <v>101</v>
      </c>
      <c r="E17" s="109" t="s">
        <v>101</v>
      </c>
      <c r="F17" s="112" t="s">
        <v>102</v>
      </c>
      <c r="G17" s="106" t="s">
        <v>102</v>
      </c>
      <c r="H17" s="106" t="s">
        <v>105</v>
      </c>
      <c r="I17" s="106" t="s">
        <v>101</v>
      </c>
      <c r="J17" s="106" t="s">
        <v>107</v>
      </c>
      <c r="K17" s="109" t="s">
        <v>66</v>
      </c>
    </row>
    <row r="18" spans="1:12" s="57" customFormat="1" ht="21" customHeight="1">
      <c r="A18" s="7" t="s">
        <v>39</v>
      </c>
      <c r="B18" s="97">
        <v>11</v>
      </c>
      <c r="C18" s="101">
        <v>292</v>
      </c>
      <c r="D18" s="106">
        <v>133629</v>
      </c>
      <c r="E18" s="109">
        <v>311882</v>
      </c>
      <c r="F18" s="112">
        <v>67849</v>
      </c>
      <c r="G18" s="106">
        <v>69954</v>
      </c>
      <c r="H18" s="117">
        <v>691478</v>
      </c>
      <c r="I18" s="106">
        <v>30073</v>
      </c>
      <c r="J18" s="122">
        <v>337051</v>
      </c>
      <c r="K18" s="116">
        <v>28734</v>
      </c>
      <c r="L18" s="58"/>
    </row>
    <row r="19" spans="1:12" s="57" customFormat="1" ht="21" customHeight="1">
      <c r="A19" s="7" t="s">
        <v>40</v>
      </c>
      <c r="B19" s="97">
        <v>9</v>
      </c>
      <c r="C19" s="101">
        <v>86</v>
      </c>
      <c r="D19" s="106">
        <v>35815</v>
      </c>
      <c r="E19" s="109">
        <v>387205</v>
      </c>
      <c r="F19" s="112" t="s">
        <v>1</v>
      </c>
      <c r="G19" s="106" t="s">
        <v>1</v>
      </c>
      <c r="H19" s="115">
        <v>435973</v>
      </c>
      <c r="I19" s="109" t="s">
        <v>1</v>
      </c>
      <c r="J19" s="122">
        <v>46445</v>
      </c>
      <c r="K19" s="116" t="s">
        <v>1</v>
      </c>
      <c r="L19" s="58"/>
    </row>
    <row r="20" spans="1:11" s="57" customFormat="1" ht="21" customHeight="1">
      <c r="A20" s="7" t="s">
        <v>41</v>
      </c>
      <c r="B20" s="97">
        <v>8</v>
      </c>
      <c r="C20" s="101">
        <v>718</v>
      </c>
      <c r="D20" s="106">
        <v>504214</v>
      </c>
      <c r="E20" s="109">
        <v>4406253</v>
      </c>
      <c r="F20" s="112">
        <v>295544</v>
      </c>
      <c r="G20" s="106">
        <v>227886</v>
      </c>
      <c r="H20" s="115">
        <v>2942281</v>
      </c>
      <c r="I20" s="106">
        <v>105494</v>
      </c>
      <c r="J20" s="124" t="s">
        <v>118</v>
      </c>
      <c r="K20" s="116">
        <v>108287</v>
      </c>
    </row>
    <row r="21" spans="1:11" s="57" customFormat="1" ht="21" customHeight="1">
      <c r="A21" s="7" t="s">
        <v>42</v>
      </c>
      <c r="B21" s="97">
        <v>77</v>
      </c>
      <c r="C21" s="101">
        <v>1330</v>
      </c>
      <c r="D21" s="106">
        <v>506611</v>
      </c>
      <c r="E21" s="109">
        <v>1379999</v>
      </c>
      <c r="F21" s="112">
        <v>199794</v>
      </c>
      <c r="G21" s="106">
        <v>266553</v>
      </c>
      <c r="H21" s="115">
        <v>2472257</v>
      </c>
      <c r="I21" s="119">
        <v>46141</v>
      </c>
      <c r="J21" s="122">
        <v>1053146</v>
      </c>
      <c r="K21" s="116">
        <v>38243</v>
      </c>
    </row>
    <row r="22" spans="1:11" s="57" customFormat="1" ht="21" customHeight="1">
      <c r="A22" s="7" t="s">
        <v>96</v>
      </c>
      <c r="B22" s="97">
        <v>19</v>
      </c>
      <c r="C22" s="101">
        <v>354</v>
      </c>
      <c r="D22" s="106">
        <v>165931</v>
      </c>
      <c r="E22" s="109">
        <v>603378</v>
      </c>
      <c r="F22" s="112">
        <v>25700</v>
      </c>
      <c r="G22" s="106">
        <v>31255</v>
      </c>
      <c r="H22" s="115">
        <v>1094270</v>
      </c>
      <c r="I22" s="119">
        <v>26214</v>
      </c>
      <c r="J22" s="122">
        <v>455323</v>
      </c>
      <c r="K22" s="116">
        <v>11043</v>
      </c>
    </row>
    <row r="23" spans="1:11" s="57" customFormat="1" ht="21" customHeight="1">
      <c r="A23" s="7" t="s">
        <v>97</v>
      </c>
      <c r="B23" s="97">
        <v>35</v>
      </c>
      <c r="C23" s="101">
        <v>459</v>
      </c>
      <c r="D23" s="106">
        <v>213335</v>
      </c>
      <c r="E23" s="109">
        <v>805834</v>
      </c>
      <c r="F23" s="112">
        <v>128650</v>
      </c>
      <c r="G23" s="106">
        <v>311047</v>
      </c>
      <c r="H23" s="115">
        <v>1592281</v>
      </c>
      <c r="I23" s="119">
        <v>13754</v>
      </c>
      <c r="J23" s="122">
        <v>918035</v>
      </c>
      <c r="K23" s="116">
        <v>16170</v>
      </c>
    </row>
    <row r="24" spans="1:11" s="57" customFormat="1" ht="21" customHeight="1">
      <c r="A24" s="7" t="s">
        <v>98</v>
      </c>
      <c r="B24" s="97">
        <v>14</v>
      </c>
      <c r="C24" s="101">
        <v>1003</v>
      </c>
      <c r="D24" s="106">
        <v>454034</v>
      </c>
      <c r="E24" s="109">
        <v>683327</v>
      </c>
      <c r="F24" s="112">
        <v>523551</v>
      </c>
      <c r="G24" s="106">
        <v>518531</v>
      </c>
      <c r="H24" s="115">
        <v>2617305</v>
      </c>
      <c r="I24" s="119">
        <v>69767</v>
      </c>
      <c r="J24" s="122">
        <v>1817252</v>
      </c>
      <c r="K24" s="116">
        <v>50173</v>
      </c>
    </row>
    <row r="25" spans="1:11" s="57" customFormat="1" ht="21" customHeight="1">
      <c r="A25" s="7" t="s">
        <v>95</v>
      </c>
      <c r="B25" s="97">
        <v>18</v>
      </c>
      <c r="C25" s="101">
        <v>1719</v>
      </c>
      <c r="D25" s="106">
        <v>686438</v>
      </c>
      <c r="E25" s="109">
        <v>2611681</v>
      </c>
      <c r="F25" s="112">
        <v>548599</v>
      </c>
      <c r="G25" s="106">
        <v>413321</v>
      </c>
      <c r="H25" s="115">
        <v>5180831</v>
      </c>
      <c r="I25" s="119">
        <v>146329</v>
      </c>
      <c r="J25" s="122">
        <v>2242959</v>
      </c>
      <c r="K25" s="116">
        <v>176532</v>
      </c>
    </row>
    <row r="26" spans="1:11" s="57" customFormat="1" ht="21" customHeight="1">
      <c r="A26" s="7" t="s">
        <v>43</v>
      </c>
      <c r="B26" s="97">
        <v>12</v>
      </c>
      <c r="C26" s="101">
        <v>961</v>
      </c>
      <c r="D26" s="106">
        <v>587552</v>
      </c>
      <c r="E26" s="109">
        <v>2673580</v>
      </c>
      <c r="F26" s="112">
        <v>244444</v>
      </c>
      <c r="G26" s="106">
        <v>324587</v>
      </c>
      <c r="H26" s="115">
        <v>4039532</v>
      </c>
      <c r="I26" s="119">
        <v>273188</v>
      </c>
      <c r="J26" s="122">
        <v>1096454</v>
      </c>
      <c r="K26" s="116">
        <v>547004</v>
      </c>
    </row>
    <row r="27" spans="1:11" s="57" customFormat="1" ht="21" customHeight="1">
      <c r="A27" s="7" t="s">
        <v>44</v>
      </c>
      <c r="B27" s="97">
        <v>5</v>
      </c>
      <c r="C27" s="101">
        <v>197</v>
      </c>
      <c r="D27" s="106">
        <v>81423</v>
      </c>
      <c r="E27" s="109">
        <v>446795</v>
      </c>
      <c r="F27" s="112">
        <v>9985</v>
      </c>
      <c r="G27" s="106">
        <v>12824</v>
      </c>
      <c r="H27" s="115">
        <v>728265</v>
      </c>
      <c r="I27" s="119">
        <v>13895</v>
      </c>
      <c r="J27" s="122">
        <v>258927</v>
      </c>
      <c r="K27" s="116">
        <v>23392</v>
      </c>
    </row>
    <row r="28" spans="1:11" s="57" customFormat="1" ht="21" customHeight="1">
      <c r="A28" s="7" t="s">
        <v>45</v>
      </c>
      <c r="B28" s="97">
        <v>37</v>
      </c>
      <c r="C28" s="101">
        <v>1584</v>
      </c>
      <c r="D28" s="106">
        <v>702359</v>
      </c>
      <c r="E28" s="109">
        <v>1900186</v>
      </c>
      <c r="F28" s="112">
        <v>90134</v>
      </c>
      <c r="G28" s="106">
        <v>164702</v>
      </c>
      <c r="H28" s="115">
        <v>3119261</v>
      </c>
      <c r="I28" s="119">
        <v>42089</v>
      </c>
      <c r="J28" s="122">
        <v>1173072</v>
      </c>
      <c r="K28" s="116">
        <v>41905</v>
      </c>
    </row>
    <row r="29" spans="1:11" s="57" customFormat="1" ht="21" customHeight="1">
      <c r="A29" s="8" t="s">
        <v>46</v>
      </c>
      <c r="B29" s="99">
        <v>11</v>
      </c>
      <c r="C29" s="103">
        <v>308</v>
      </c>
      <c r="D29" s="107">
        <v>94207</v>
      </c>
      <c r="E29" s="110">
        <v>527438</v>
      </c>
      <c r="F29" s="113">
        <v>55586</v>
      </c>
      <c r="G29" s="107">
        <v>80597</v>
      </c>
      <c r="H29" s="118">
        <v>695624</v>
      </c>
      <c r="I29" s="120">
        <v>21691</v>
      </c>
      <c r="J29" s="125">
        <v>173506</v>
      </c>
      <c r="K29" s="127">
        <v>135301</v>
      </c>
    </row>
    <row r="30" s="63" customFormat="1" ht="21" customHeight="1">
      <c r="A30" s="63" t="s">
        <v>2</v>
      </c>
    </row>
    <row r="31" s="63" customFormat="1" ht="21" customHeight="1">
      <c r="A31" s="64" t="s">
        <v>86</v>
      </c>
    </row>
    <row r="32" ht="21" customHeight="1">
      <c r="A32" s="60"/>
    </row>
    <row r="33" ht="21" customHeight="1">
      <c r="A33" s="60"/>
    </row>
    <row r="34" ht="21" customHeight="1">
      <c r="A34" s="61"/>
    </row>
    <row r="35" ht="21" customHeight="1">
      <c r="A35" s="54"/>
    </row>
    <row r="36" ht="21" customHeight="1">
      <c r="A36" s="54"/>
    </row>
    <row r="37" spans="1:12" ht="21" customHeight="1">
      <c r="A37" s="54"/>
      <c r="B37" s="62"/>
      <c r="C37" s="62"/>
      <c r="D37" s="61"/>
      <c r="E37" s="61"/>
      <c r="F37" s="61"/>
      <c r="G37" s="61"/>
      <c r="L37" s="62"/>
    </row>
    <row r="38" ht="21" customHeight="1">
      <c r="A38" s="54"/>
    </row>
    <row r="39" ht="21" customHeight="1">
      <c r="A39" s="54"/>
    </row>
    <row r="40" spans="1:12" ht="21" customHeight="1">
      <c r="A40" s="54"/>
      <c r="B40" s="62"/>
      <c r="C40" s="62"/>
      <c r="D40" s="61"/>
      <c r="E40" s="61"/>
      <c r="F40" s="61"/>
      <c r="G40" s="61"/>
      <c r="L40" s="62"/>
    </row>
    <row r="41" spans="1:7" ht="21" customHeight="1">
      <c r="A41" s="54"/>
      <c r="B41" s="62"/>
      <c r="C41" s="62"/>
      <c r="D41" s="61"/>
      <c r="E41" s="61"/>
      <c r="F41" s="61"/>
      <c r="G41" s="61"/>
    </row>
    <row r="42" spans="1:3" ht="21" customHeight="1">
      <c r="A42" s="54"/>
      <c r="B42" s="60"/>
      <c r="C42" s="60"/>
    </row>
    <row r="43" spans="1:7" ht="21" customHeight="1">
      <c r="A43" s="54"/>
      <c r="B43" s="62"/>
      <c r="C43" s="62"/>
      <c r="D43" s="61"/>
      <c r="E43" s="61"/>
      <c r="F43" s="61"/>
      <c r="G43" s="61"/>
    </row>
    <row r="44" spans="1:7" ht="21" customHeight="1">
      <c r="A44" s="54"/>
      <c r="B44" s="62"/>
      <c r="C44" s="62"/>
      <c r="D44" s="61"/>
      <c r="E44" s="61"/>
      <c r="F44" s="61"/>
      <c r="G44" s="61"/>
    </row>
    <row r="45" spans="1:7" ht="21" customHeight="1">
      <c r="A45" s="54"/>
      <c r="B45" s="62"/>
      <c r="C45" s="62"/>
      <c r="D45" s="61"/>
      <c r="E45" s="61"/>
      <c r="F45" s="61"/>
      <c r="G45" s="61"/>
    </row>
    <row r="46" spans="1:7" ht="21" customHeight="1">
      <c r="A46" s="54"/>
      <c r="B46" s="62"/>
      <c r="C46" s="62"/>
      <c r="D46" s="61"/>
      <c r="E46" s="61"/>
      <c r="F46" s="61"/>
      <c r="G46" s="61"/>
    </row>
    <row r="47" spans="1:7" ht="21" customHeight="1">
      <c r="A47" s="54"/>
      <c r="B47" s="62"/>
      <c r="C47" s="62"/>
      <c r="D47" s="61"/>
      <c r="E47" s="61"/>
      <c r="F47" s="61"/>
      <c r="G47" s="61"/>
    </row>
    <row r="48" spans="1:7" ht="21" customHeight="1">
      <c r="A48" s="54"/>
      <c r="B48" s="62"/>
      <c r="C48" s="62"/>
      <c r="D48" s="61"/>
      <c r="E48" s="61"/>
      <c r="F48" s="61"/>
      <c r="G48" s="61"/>
    </row>
    <row r="49" spans="1:7" ht="21" customHeight="1">
      <c r="A49" s="54"/>
      <c r="B49" s="62"/>
      <c r="C49" s="62"/>
      <c r="D49" s="61"/>
      <c r="E49" s="61"/>
      <c r="F49" s="61"/>
      <c r="G49" s="61"/>
    </row>
    <row r="50" spans="1:7" ht="21" customHeight="1">
      <c r="A50" s="54"/>
      <c r="B50" s="62"/>
      <c r="C50" s="62"/>
      <c r="D50" s="61"/>
      <c r="E50" s="61"/>
      <c r="F50" s="61"/>
      <c r="G50" s="61"/>
    </row>
    <row r="51" spans="1:7" ht="21" customHeight="1">
      <c r="A51" s="54"/>
      <c r="B51" s="62"/>
      <c r="C51" s="62"/>
      <c r="D51" s="61"/>
      <c r="E51" s="61"/>
      <c r="F51" s="61"/>
      <c r="G51" s="61"/>
    </row>
    <row r="52" spans="1:7" ht="21" customHeight="1">
      <c r="A52" s="54"/>
      <c r="B52" s="62"/>
      <c r="C52" s="62"/>
      <c r="D52" s="61"/>
      <c r="E52" s="61"/>
      <c r="F52" s="61"/>
      <c r="G52" s="61"/>
    </row>
    <row r="53" spans="1:7" ht="21" customHeight="1">
      <c r="A53" s="54"/>
      <c r="B53" s="62"/>
      <c r="C53" s="62"/>
      <c r="D53" s="61"/>
      <c r="E53" s="61"/>
      <c r="F53" s="61"/>
      <c r="G53" s="61"/>
    </row>
    <row r="54" spans="1:7" ht="21" customHeight="1">
      <c r="A54" s="54"/>
      <c r="B54" s="62"/>
      <c r="C54" s="62"/>
      <c r="D54" s="61"/>
      <c r="E54" s="61"/>
      <c r="F54" s="61"/>
      <c r="G54" s="61"/>
    </row>
    <row r="55" spans="1:7" ht="21" customHeight="1">
      <c r="A55" s="54"/>
      <c r="B55" s="62"/>
      <c r="C55" s="62"/>
      <c r="D55" s="61"/>
      <c r="E55" s="61"/>
      <c r="F55" s="61"/>
      <c r="G55" s="61"/>
    </row>
    <row r="56" spans="1:7" ht="21" customHeight="1">
      <c r="A56" s="54"/>
      <c r="B56" s="62"/>
      <c r="C56" s="62"/>
      <c r="D56" s="61"/>
      <c r="E56" s="61"/>
      <c r="F56" s="61"/>
      <c r="G56" s="61"/>
    </row>
    <row r="57" spans="1:7" ht="21" customHeight="1">
      <c r="A57" s="61"/>
      <c r="B57" s="61"/>
      <c r="C57" s="61"/>
      <c r="D57" s="61"/>
      <c r="E57" s="61"/>
      <c r="F57" s="61"/>
      <c r="G57" s="61"/>
    </row>
    <row r="58" spans="1:7" ht="21" customHeight="1">
      <c r="A58" s="61"/>
      <c r="B58" s="61"/>
      <c r="C58" s="61"/>
      <c r="D58" s="61"/>
      <c r="E58" s="61"/>
      <c r="F58" s="61"/>
      <c r="G58" s="61"/>
    </row>
    <row r="59" spans="1:7" ht="21" customHeight="1">
      <c r="A59" s="61"/>
      <c r="B59" s="61"/>
      <c r="C59" s="61"/>
      <c r="D59" s="61"/>
      <c r="E59" s="61"/>
      <c r="F59" s="61"/>
      <c r="G59" s="61"/>
    </row>
  </sheetData>
  <mergeCells count="14">
    <mergeCell ref="H3:H4"/>
    <mergeCell ref="A3:A4"/>
    <mergeCell ref="B3:B4"/>
    <mergeCell ref="D3:D4"/>
    <mergeCell ref="A1:J1"/>
    <mergeCell ref="M3:M4"/>
    <mergeCell ref="C3:C4"/>
    <mergeCell ref="I3:I4"/>
    <mergeCell ref="J3:J4"/>
    <mergeCell ref="K3:K4"/>
    <mergeCell ref="L3:L4"/>
    <mergeCell ref="E3:E4"/>
    <mergeCell ref="F3:F4"/>
    <mergeCell ref="G3:G4"/>
  </mergeCells>
  <printOptions/>
  <pageMargins left="0.93" right="0.69" top="0.8" bottom="1" header="0.512" footer="0.512"/>
  <pageSetup horizontalDpi="600" verticalDpi="600" orientation="portrait" paperSize="9" scale="72" r:id="rId1"/>
  <colBreaks count="2" manualBreakCount="2">
    <brk id="5" max="30" man="1"/>
    <brk id="1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65" workbookViewId="0" topLeftCell="A1">
      <pane ySplit="5" topLeftCell="BM6" activePane="bottomLeft" state="frozen"/>
      <selection pane="topLeft" activeCell="A1" sqref="A1"/>
      <selection pane="bottomLeft" activeCell="D11" sqref="D11"/>
    </sheetView>
  </sheetViews>
  <sheetFormatPr defaultColWidth="8.00390625" defaultRowHeight="13.5"/>
  <cols>
    <col min="1" max="1" width="27.625" style="12" customWidth="1"/>
    <col min="2" max="2" width="11.125" style="12" customWidth="1"/>
    <col min="3" max="3" width="14.00390625" style="12" customWidth="1"/>
    <col min="4" max="15" width="12.625" style="12" customWidth="1"/>
    <col min="16" max="17" width="10.75390625" style="12" customWidth="1"/>
    <col min="18" max="16384" width="8.00390625" style="12" customWidth="1"/>
  </cols>
  <sheetData>
    <row r="1" spans="1:14" s="31" customFormat="1" ht="21" customHeight="1">
      <c r="A1" s="87"/>
      <c r="B1" s="205" t="s">
        <v>67</v>
      </c>
      <c r="C1" s="205"/>
      <c r="D1" s="205"/>
      <c r="E1" s="205"/>
      <c r="F1" s="205"/>
      <c r="G1" s="205"/>
      <c r="H1" s="206" t="s">
        <v>17</v>
      </c>
      <c r="I1" s="206"/>
      <c r="J1" s="206"/>
      <c r="K1" s="206"/>
      <c r="L1" s="206"/>
      <c r="M1" s="206"/>
      <c r="N1" s="206"/>
    </row>
    <row r="2" spans="1:14" s="31" customFormat="1" ht="18.75" customHeight="1">
      <c r="A2" s="35"/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</row>
    <row r="3" spans="1:17" ht="15" customHeight="1">
      <c r="A3" s="12" t="s">
        <v>3</v>
      </c>
      <c r="B3" s="28"/>
      <c r="O3" s="15" t="s">
        <v>92</v>
      </c>
      <c r="Q3" s="15"/>
    </row>
    <row r="4" spans="1:15" ht="33" customHeight="1">
      <c r="A4" s="199" t="s">
        <v>4</v>
      </c>
      <c r="B4" s="204" t="s">
        <v>18</v>
      </c>
      <c r="C4" s="204"/>
      <c r="D4" s="204" t="s">
        <v>19</v>
      </c>
      <c r="E4" s="204"/>
      <c r="F4" s="204" t="s">
        <v>20</v>
      </c>
      <c r="G4" s="207"/>
      <c r="H4" s="203" t="s">
        <v>21</v>
      </c>
      <c r="I4" s="204"/>
      <c r="J4" s="203" t="s">
        <v>22</v>
      </c>
      <c r="K4" s="204"/>
      <c r="L4" s="204" t="s">
        <v>26</v>
      </c>
      <c r="M4" s="204"/>
      <c r="N4" s="204" t="s">
        <v>23</v>
      </c>
      <c r="O4" s="207"/>
    </row>
    <row r="5" spans="1:15" ht="33" customHeight="1">
      <c r="A5" s="199"/>
      <c r="B5" s="13" t="s">
        <v>24</v>
      </c>
      <c r="C5" s="13" t="s">
        <v>25</v>
      </c>
      <c r="D5" s="13" t="s">
        <v>24</v>
      </c>
      <c r="E5" s="13" t="s">
        <v>25</v>
      </c>
      <c r="F5" s="13" t="s">
        <v>24</v>
      </c>
      <c r="G5" s="14" t="s">
        <v>25</v>
      </c>
      <c r="H5" s="23" t="s">
        <v>24</v>
      </c>
      <c r="I5" s="13" t="s">
        <v>25</v>
      </c>
      <c r="J5" s="23" t="s">
        <v>24</v>
      </c>
      <c r="K5" s="13" t="s">
        <v>25</v>
      </c>
      <c r="L5" s="13" t="s">
        <v>24</v>
      </c>
      <c r="M5" s="13" t="s">
        <v>25</v>
      </c>
      <c r="N5" s="13" t="s">
        <v>24</v>
      </c>
      <c r="O5" s="14" t="s">
        <v>25</v>
      </c>
    </row>
    <row r="6" spans="1:15" s="21" customFormat="1" ht="33" customHeight="1">
      <c r="A6" s="33" t="s">
        <v>0</v>
      </c>
      <c r="B6" s="96">
        <f>SUM(B7:B31)</f>
        <v>495</v>
      </c>
      <c r="C6" s="128">
        <v>100</v>
      </c>
      <c r="D6" s="100">
        <f>SUM(D7:D31)</f>
        <v>14557</v>
      </c>
      <c r="E6" s="132">
        <v>100</v>
      </c>
      <c r="F6" s="104">
        <v>6382968</v>
      </c>
      <c r="G6" s="166">
        <v>100</v>
      </c>
      <c r="H6" s="111">
        <v>6382968</v>
      </c>
      <c r="I6" s="132">
        <v>100</v>
      </c>
      <c r="J6" s="114">
        <v>41260515</v>
      </c>
      <c r="K6" s="132">
        <v>100</v>
      </c>
      <c r="L6" s="121">
        <v>1360840</v>
      </c>
      <c r="M6" s="132">
        <v>100</v>
      </c>
      <c r="N6" s="126">
        <v>2030340</v>
      </c>
      <c r="O6" s="136">
        <v>100</v>
      </c>
    </row>
    <row r="7" spans="1:15" ht="33" customHeight="1">
      <c r="A7" s="7" t="s">
        <v>27</v>
      </c>
      <c r="B7" s="97">
        <v>19</v>
      </c>
      <c r="C7" s="129">
        <v>3.8383838383838382</v>
      </c>
      <c r="D7" s="101">
        <v>745</v>
      </c>
      <c r="E7" s="133">
        <v>5.117812736140688</v>
      </c>
      <c r="F7" s="105">
        <v>250108</v>
      </c>
      <c r="G7" s="137">
        <f>F7/$F$6*100</f>
        <v>3.918365249520286</v>
      </c>
      <c r="H7" s="62">
        <v>250108</v>
      </c>
      <c r="I7" s="133">
        <f>H7/$H$6*100</f>
        <v>3.918365249520286</v>
      </c>
      <c r="J7" s="115">
        <v>1247740</v>
      </c>
      <c r="K7" s="133">
        <v>3.0240533837253363</v>
      </c>
      <c r="L7" s="122">
        <v>431575</v>
      </c>
      <c r="M7" s="133">
        <v>3.171370477357117</v>
      </c>
      <c r="N7" s="116">
        <v>167914</v>
      </c>
      <c r="O7" s="137">
        <v>8.270240452338031</v>
      </c>
    </row>
    <row r="8" spans="1:16" ht="33" customHeight="1">
      <c r="A8" s="7" t="s">
        <v>28</v>
      </c>
      <c r="B8" s="97">
        <v>6</v>
      </c>
      <c r="C8" s="129">
        <v>1.2121212121212122</v>
      </c>
      <c r="D8" s="101">
        <v>67</v>
      </c>
      <c r="E8" s="133">
        <v>0.46025966888782033</v>
      </c>
      <c r="F8" s="106">
        <v>29380</v>
      </c>
      <c r="G8" s="137">
        <f aca="true" t="shared" si="0" ref="G8:G31">F8/$F$6*100</f>
        <v>0.4602874399495658</v>
      </c>
      <c r="H8" s="112">
        <v>29380</v>
      </c>
      <c r="I8" s="133">
        <f aca="true" t="shared" si="1" ref="I8:I31">H8/$H$6*100</f>
        <v>0.4602874399495658</v>
      </c>
      <c r="J8" s="106">
        <v>201622</v>
      </c>
      <c r="K8" s="134">
        <v>0.48865604319286854</v>
      </c>
      <c r="L8" s="106">
        <v>69803</v>
      </c>
      <c r="M8" s="134">
        <v>0.5129378982354372</v>
      </c>
      <c r="N8" s="123" t="s">
        <v>1</v>
      </c>
      <c r="O8" s="138" t="s">
        <v>1</v>
      </c>
      <c r="P8" s="36"/>
    </row>
    <row r="9" spans="1:15" ht="33" customHeight="1">
      <c r="A9" s="7" t="s">
        <v>29</v>
      </c>
      <c r="B9" s="176">
        <v>12</v>
      </c>
      <c r="C9" s="129">
        <v>2.4242424242424243</v>
      </c>
      <c r="D9" s="102">
        <v>153</v>
      </c>
      <c r="E9" s="177">
        <v>1.0510407364154701</v>
      </c>
      <c r="F9" s="106">
        <v>29327</v>
      </c>
      <c r="G9" s="137">
        <f t="shared" si="0"/>
        <v>0.4594571052212701</v>
      </c>
      <c r="H9" s="112">
        <v>29327</v>
      </c>
      <c r="I9" s="133">
        <f t="shared" si="1"/>
        <v>0.4594571052212701</v>
      </c>
      <c r="J9" s="141">
        <v>99513</v>
      </c>
      <c r="K9" s="146">
        <v>0.24118215683929298</v>
      </c>
      <c r="L9" s="141">
        <v>75991</v>
      </c>
      <c r="M9" s="143">
        <v>0.5584095787402993</v>
      </c>
      <c r="N9" s="116" t="s">
        <v>1</v>
      </c>
      <c r="O9" s="139" t="s">
        <v>1</v>
      </c>
    </row>
    <row r="10" spans="1:17" ht="33" customHeight="1">
      <c r="A10" s="7" t="s">
        <v>30</v>
      </c>
      <c r="B10" s="97">
        <v>51</v>
      </c>
      <c r="C10" s="129">
        <v>10.303030303030303</v>
      </c>
      <c r="D10" s="101">
        <v>825</v>
      </c>
      <c r="E10" s="133">
        <v>5.667376519887339</v>
      </c>
      <c r="F10" s="106">
        <v>284499</v>
      </c>
      <c r="G10" s="137">
        <f t="shared" si="0"/>
        <v>4.45715848802626</v>
      </c>
      <c r="H10" s="112">
        <v>284499</v>
      </c>
      <c r="I10" s="133">
        <f t="shared" si="1"/>
        <v>4.45715848802626</v>
      </c>
      <c r="J10" s="115">
        <v>1926562</v>
      </c>
      <c r="K10" s="133">
        <v>4.669263095722387</v>
      </c>
      <c r="L10" s="122">
        <v>444602</v>
      </c>
      <c r="M10" s="133">
        <v>3.267097623759321</v>
      </c>
      <c r="N10" s="116">
        <v>213</v>
      </c>
      <c r="O10" s="144">
        <v>0.010490853748633235</v>
      </c>
      <c r="Q10" s="22"/>
    </row>
    <row r="11" spans="1:15" ht="33" customHeight="1">
      <c r="A11" s="7" t="s">
        <v>31</v>
      </c>
      <c r="B11" s="97">
        <v>83</v>
      </c>
      <c r="C11" s="129">
        <v>16.767676767676768</v>
      </c>
      <c r="D11" s="101">
        <v>926</v>
      </c>
      <c r="E11" s="133">
        <v>6.361200796867486</v>
      </c>
      <c r="F11" s="106">
        <v>331718</v>
      </c>
      <c r="G11" s="137">
        <f t="shared" si="0"/>
        <v>5.196924064165761</v>
      </c>
      <c r="H11" s="112">
        <v>331718</v>
      </c>
      <c r="I11" s="133">
        <f t="shared" si="1"/>
        <v>5.196924064165761</v>
      </c>
      <c r="J11" s="115">
        <v>1412516</v>
      </c>
      <c r="K11" s="133">
        <v>3.4234085541588613</v>
      </c>
      <c r="L11" s="122">
        <v>564649</v>
      </c>
      <c r="M11" s="133">
        <v>4.1492467558807125</v>
      </c>
      <c r="N11" s="116">
        <v>11150</v>
      </c>
      <c r="O11" s="137">
        <v>0.5491691046819744</v>
      </c>
    </row>
    <row r="12" spans="1:15" ht="33" customHeight="1">
      <c r="A12" s="7" t="s">
        <v>32</v>
      </c>
      <c r="B12" s="97">
        <v>6</v>
      </c>
      <c r="C12" s="129">
        <v>1.2121212121212122</v>
      </c>
      <c r="D12" s="101">
        <v>115</v>
      </c>
      <c r="E12" s="133">
        <v>0.7899979391358108</v>
      </c>
      <c r="F12" s="106">
        <v>27776</v>
      </c>
      <c r="G12" s="137">
        <f t="shared" si="0"/>
        <v>0.43515806439888155</v>
      </c>
      <c r="H12" s="112">
        <v>27776</v>
      </c>
      <c r="I12" s="133">
        <f t="shared" si="1"/>
        <v>0.43515806439888155</v>
      </c>
      <c r="J12" s="115">
        <v>124374</v>
      </c>
      <c r="K12" s="133">
        <v>0.30143588852441616</v>
      </c>
      <c r="L12" s="122">
        <v>61906</v>
      </c>
      <c r="M12" s="133">
        <v>0.45490786252973325</v>
      </c>
      <c r="N12" s="116">
        <v>541</v>
      </c>
      <c r="O12" s="137">
        <v>0.0266457834648384</v>
      </c>
    </row>
    <row r="13" spans="1:15" ht="33" customHeight="1">
      <c r="A13" s="7" t="s">
        <v>33</v>
      </c>
      <c r="B13" s="97">
        <v>10</v>
      </c>
      <c r="C13" s="129">
        <v>2.0202020202020203</v>
      </c>
      <c r="D13" s="101">
        <v>147</v>
      </c>
      <c r="E13" s="133">
        <v>1.0098234526344714</v>
      </c>
      <c r="F13" s="106">
        <v>54886</v>
      </c>
      <c r="G13" s="137">
        <f t="shared" si="0"/>
        <v>0.8598821112686136</v>
      </c>
      <c r="H13" s="112">
        <v>54886</v>
      </c>
      <c r="I13" s="133">
        <f t="shared" si="1"/>
        <v>0.8598821112686136</v>
      </c>
      <c r="J13" s="115">
        <v>263303</v>
      </c>
      <c r="K13" s="133">
        <v>0.6381476333972079</v>
      </c>
      <c r="L13" s="122">
        <v>104867</v>
      </c>
      <c r="M13" s="133">
        <v>0.7706009566101112</v>
      </c>
      <c r="N13" s="116">
        <v>16611</v>
      </c>
      <c r="O13" s="144">
        <v>0.8181388338898903</v>
      </c>
    </row>
    <row r="14" spans="1:15" ht="33" customHeight="1">
      <c r="A14" s="7" t="s">
        <v>34</v>
      </c>
      <c r="B14" s="97">
        <v>5</v>
      </c>
      <c r="C14" s="129">
        <v>1.0101010101010102</v>
      </c>
      <c r="D14" s="101">
        <v>569</v>
      </c>
      <c r="E14" s="133">
        <v>3.908772411898056</v>
      </c>
      <c r="F14" s="106">
        <v>281632</v>
      </c>
      <c r="G14" s="137">
        <f t="shared" si="0"/>
        <v>4.412242079233359</v>
      </c>
      <c r="H14" s="112">
        <v>281632</v>
      </c>
      <c r="I14" s="133">
        <f t="shared" si="1"/>
        <v>4.412242079233359</v>
      </c>
      <c r="J14" s="116">
        <v>3844746</v>
      </c>
      <c r="K14" s="133">
        <v>9.318221064375953</v>
      </c>
      <c r="L14" s="123">
        <v>1957550</v>
      </c>
      <c r="M14" s="133">
        <v>14.384791236634243</v>
      </c>
      <c r="N14" s="147">
        <v>135719</v>
      </c>
      <c r="O14" s="144">
        <v>6.684545445590394</v>
      </c>
    </row>
    <row r="15" spans="1:16" ht="33" customHeight="1">
      <c r="A15" s="7" t="s">
        <v>35</v>
      </c>
      <c r="B15" s="97">
        <v>1</v>
      </c>
      <c r="C15" s="129">
        <v>0.20202020202020202</v>
      </c>
      <c r="D15" s="101">
        <v>10</v>
      </c>
      <c r="E15" s="133">
        <v>0.0686954729683314</v>
      </c>
      <c r="F15" s="106" t="s">
        <v>100</v>
      </c>
      <c r="G15" s="109" t="s">
        <v>109</v>
      </c>
      <c r="H15" s="112" t="s">
        <v>100</v>
      </c>
      <c r="I15" s="106" t="s">
        <v>109</v>
      </c>
      <c r="J15" s="106" t="s">
        <v>104</v>
      </c>
      <c r="K15" s="106" t="s">
        <v>106</v>
      </c>
      <c r="L15" s="106" t="s">
        <v>106</v>
      </c>
      <c r="M15" s="106" t="s">
        <v>106</v>
      </c>
      <c r="N15" s="109" t="s">
        <v>91</v>
      </c>
      <c r="O15" s="109" t="s">
        <v>106</v>
      </c>
      <c r="P15" s="36"/>
    </row>
    <row r="16" spans="1:16" ht="33" customHeight="1">
      <c r="A16" s="7" t="s">
        <v>36</v>
      </c>
      <c r="B16" s="97">
        <v>41</v>
      </c>
      <c r="C16" s="129">
        <v>8.282828282828284</v>
      </c>
      <c r="D16" s="101">
        <v>1732</v>
      </c>
      <c r="E16" s="133">
        <v>11.898055918114995</v>
      </c>
      <c r="F16" s="106">
        <v>809667</v>
      </c>
      <c r="G16" s="137">
        <f t="shared" si="0"/>
        <v>12.684804310471243</v>
      </c>
      <c r="H16" s="112">
        <v>809667</v>
      </c>
      <c r="I16" s="133">
        <f t="shared" si="1"/>
        <v>12.684804310471243</v>
      </c>
      <c r="J16" s="115">
        <v>5761073</v>
      </c>
      <c r="K16" s="134">
        <v>13.962678362109635</v>
      </c>
      <c r="L16" s="122">
        <v>1574678</v>
      </c>
      <c r="M16" s="134">
        <v>11.571308163224815</v>
      </c>
      <c r="N16" s="116">
        <v>384238</v>
      </c>
      <c r="O16" s="140">
        <v>18.924810622851346</v>
      </c>
      <c r="P16" s="36"/>
    </row>
    <row r="17" spans="1:16" ht="33" customHeight="1">
      <c r="A17" s="7" t="s">
        <v>37</v>
      </c>
      <c r="B17" s="97">
        <v>5</v>
      </c>
      <c r="C17" s="129">
        <v>1.0101010101010102</v>
      </c>
      <c r="D17" s="101">
        <v>257</v>
      </c>
      <c r="E17" s="133">
        <v>1.7654736552861168</v>
      </c>
      <c r="F17" s="106" t="s">
        <v>100</v>
      </c>
      <c r="G17" s="109" t="s">
        <v>109</v>
      </c>
      <c r="H17" s="112" t="s">
        <v>100</v>
      </c>
      <c r="I17" s="106" t="s">
        <v>109</v>
      </c>
      <c r="J17" s="106" t="s">
        <v>104</v>
      </c>
      <c r="K17" s="106" t="s">
        <v>106</v>
      </c>
      <c r="L17" s="106" t="s">
        <v>106</v>
      </c>
      <c r="M17" s="106" t="s">
        <v>106</v>
      </c>
      <c r="N17" s="106" t="s">
        <v>91</v>
      </c>
      <c r="O17" s="109" t="s">
        <v>106</v>
      </c>
      <c r="P17" s="36"/>
    </row>
    <row r="18" spans="1:15" ht="33" customHeight="1">
      <c r="A18" s="7" t="s">
        <v>38</v>
      </c>
      <c r="B18" s="98" t="s">
        <v>99</v>
      </c>
      <c r="C18" s="130" t="s">
        <v>1</v>
      </c>
      <c r="D18" s="102" t="s">
        <v>66</v>
      </c>
      <c r="E18" s="134" t="s">
        <v>1</v>
      </c>
      <c r="F18" s="106" t="s">
        <v>101</v>
      </c>
      <c r="G18" s="109" t="s">
        <v>110</v>
      </c>
      <c r="H18" s="112" t="s">
        <v>101</v>
      </c>
      <c r="I18" s="106" t="s">
        <v>110</v>
      </c>
      <c r="J18" s="106" t="s">
        <v>105</v>
      </c>
      <c r="K18" s="134" t="s">
        <v>1</v>
      </c>
      <c r="L18" s="106" t="s">
        <v>107</v>
      </c>
      <c r="M18" s="134" t="s">
        <v>1</v>
      </c>
      <c r="N18" s="106" t="s">
        <v>66</v>
      </c>
      <c r="O18" s="140" t="s">
        <v>1</v>
      </c>
    </row>
    <row r="19" spans="1:15" ht="33" customHeight="1">
      <c r="A19" s="7"/>
      <c r="B19" s="161"/>
      <c r="C19" s="130"/>
      <c r="D19" s="102"/>
      <c r="E19" s="134"/>
      <c r="F19" s="106"/>
      <c r="G19" s="109"/>
      <c r="H19" s="112"/>
      <c r="I19" s="106"/>
      <c r="J19" s="109"/>
      <c r="K19" s="134"/>
      <c r="L19" s="109"/>
      <c r="M19" s="134"/>
      <c r="N19" s="109"/>
      <c r="O19" s="140"/>
    </row>
    <row r="20" spans="1:15" ht="33" customHeight="1">
      <c r="A20" s="7" t="s">
        <v>39</v>
      </c>
      <c r="B20" s="97">
        <v>11</v>
      </c>
      <c r="C20" s="129">
        <v>2.2222222222222223</v>
      </c>
      <c r="D20" s="101">
        <v>292</v>
      </c>
      <c r="E20" s="143">
        <v>2.0059078106752763</v>
      </c>
      <c r="F20" s="106">
        <v>133629</v>
      </c>
      <c r="G20" s="137">
        <f t="shared" si="0"/>
        <v>2.0935245171211885</v>
      </c>
      <c r="H20" s="112">
        <v>133629</v>
      </c>
      <c r="I20" s="133">
        <f t="shared" si="1"/>
        <v>2.0935245171211885</v>
      </c>
      <c r="J20" s="117">
        <v>691478</v>
      </c>
      <c r="K20" s="143">
        <v>1.6758831051914886</v>
      </c>
      <c r="L20" s="122">
        <v>337051</v>
      </c>
      <c r="M20" s="143">
        <v>2.476773656406635</v>
      </c>
      <c r="N20" s="116">
        <v>28734</v>
      </c>
      <c r="O20" s="144">
        <v>1.4152309465409736</v>
      </c>
    </row>
    <row r="21" spans="1:15" ht="33" customHeight="1">
      <c r="A21" s="7" t="s">
        <v>40</v>
      </c>
      <c r="B21" s="97">
        <v>9</v>
      </c>
      <c r="C21" s="129">
        <v>1.8181818181818181</v>
      </c>
      <c r="D21" s="101">
        <v>86</v>
      </c>
      <c r="E21" s="134">
        <v>0.5907810675276499</v>
      </c>
      <c r="F21" s="106">
        <v>35815</v>
      </c>
      <c r="G21" s="137">
        <f t="shared" si="0"/>
        <v>0.5611026093190503</v>
      </c>
      <c r="H21" s="112">
        <v>35815</v>
      </c>
      <c r="I21" s="133">
        <f t="shared" si="1"/>
        <v>0.5611026093190503</v>
      </c>
      <c r="J21" s="115">
        <v>435973</v>
      </c>
      <c r="K21" s="134">
        <v>1.0566348965833317</v>
      </c>
      <c r="L21" s="122">
        <v>46445</v>
      </c>
      <c r="M21" s="134">
        <v>0.3412947965495019</v>
      </c>
      <c r="N21" s="116" t="s">
        <v>1</v>
      </c>
      <c r="O21" s="140" t="s">
        <v>1</v>
      </c>
    </row>
    <row r="22" spans="1:15" ht="33" customHeight="1">
      <c r="A22" s="7" t="s">
        <v>41</v>
      </c>
      <c r="B22" s="97">
        <v>8</v>
      </c>
      <c r="C22" s="129">
        <v>1.6161616161616161</v>
      </c>
      <c r="D22" s="101">
        <v>718</v>
      </c>
      <c r="E22" s="134">
        <v>4.932334959126194</v>
      </c>
      <c r="F22" s="106">
        <v>504214</v>
      </c>
      <c r="G22" s="137">
        <f t="shared" si="0"/>
        <v>7.899365937601442</v>
      </c>
      <c r="H22" s="112">
        <v>504214</v>
      </c>
      <c r="I22" s="133">
        <f t="shared" si="1"/>
        <v>7.899365937601442</v>
      </c>
      <c r="J22" s="115">
        <v>2942281</v>
      </c>
      <c r="K22" s="134">
        <v>7.130984671422545</v>
      </c>
      <c r="L22" s="124" t="s">
        <v>119</v>
      </c>
      <c r="M22" s="134" t="s">
        <v>108</v>
      </c>
      <c r="N22" s="116">
        <v>108287</v>
      </c>
      <c r="O22" s="144">
        <v>5.333441689569235</v>
      </c>
    </row>
    <row r="23" spans="1:15" ht="33" customHeight="1">
      <c r="A23" s="7" t="s">
        <v>42</v>
      </c>
      <c r="B23" s="97">
        <v>77</v>
      </c>
      <c r="C23" s="129">
        <v>15.555555555555555</v>
      </c>
      <c r="D23" s="101">
        <v>1330</v>
      </c>
      <c r="E23" s="134">
        <v>9.136497904788074</v>
      </c>
      <c r="F23" s="106">
        <v>506611</v>
      </c>
      <c r="G23" s="137">
        <f t="shared" si="0"/>
        <v>7.9369190006905885</v>
      </c>
      <c r="H23" s="112">
        <v>506611</v>
      </c>
      <c r="I23" s="133">
        <f t="shared" si="1"/>
        <v>7.9369190006905885</v>
      </c>
      <c r="J23" s="115">
        <v>2472257</v>
      </c>
      <c r="K23" s="134">
        <v>5.991822932893591</v>
      </c>
      <c r="L23" s="122">
        <v>1053146</v>
      </c>
      <c r="M23" s="134">
        <v>7.738900846311157</v>
      </c>
      <c r="N23" s="116">
        <v>38243</v>
      </c>
      <c r="O23" s="140">
        <v>1.8835761498074213</v>
      </c>
    </row>
    <row r="24" spans="1:15" ht="33" customHeight="1">
      <c r="A24" s="7" t="s">
        <v>96</v>
      </c>
      <c r="B24" s="97">
        <v>19</v>
      </c>
      <c r="C24" s="129">
        <v>3.8383838383838382</v>
      </c>
      <c r="D24" s="101">
        <v>354</v>
      </c>
      <c r="E24" s="134">
        <v>2.4318197430789312</v>
      </c>
      <c r="F24" s="106">
        <v>165931</v>
      </c>
      <c r="G24" s="137">
        <f t="shared" si="0"/>
        <v>2.5995900339779237</v>
      </c>
      <c r="H24" s="112">
        <v>165931</v>
      </c>
      <c r="I24" s="133">
        <f t="shared" si="1"/>
        <v>2.5995900339779237</v>
      </c>
      <c r="J24" s="115">
        <v>1094270</v>
      </c>
      <c r="K24" s="134">
        <v>2.652099713248853</v>
      </c>
      <c r="L24" s="122">
        <v>455323</v>
      </c>
      <c r="M24" s="134">
        <v>3.345879441259745</v>
      </c>
      <c r="N24" s="116">
        <v>11043</v>
      </c>
      <c r="O24" s="140">
        <v>0.5438990513904075</v>
      </c>
    </row>
    <row r="25" spans="1:15" ht="33" customHeight="1">
      <c r="A25" s="7" t="s">
        <v>97</v>
      </c>
      <c r="B25" s="97">
        <v>35</v>
      </c>
      <c r="C25" s="129">
        <v>7.07070707070707</v>
      </c>
      <c r="D25" s="101">
        <v>459</v>
      </c>
      <c r="E25" s="134">
        <v>3.15312220924641</v>
      </c>
      <c r="F25" s="106">
        <v>213335</v>
      </c>
      <c r="G25" s="137">
        <f t="shared" si="0"/>
        <v>3.342253948319966</v>
      </c>
      <c r="H25" s="112">
        <v>213335</v>
      </c>
      <c r="I25" s="133">
        <f t="shared" si="1"/>
        <v>3.342253948319966</v>
      </c>
      <c r="J25" s="115">
        <v>1592281</v>
      </c>
      <c r="K25" s="134">
        <v>3.859091434025969</v>
      </c>
      <c r="L25" s="122">
        <v>918035</v>
      </c>
      <c r="M25" s="134">
        <v>6.746055948978833</v>
      </c>
      <c r="N25" s="116">
        <v>16170</v>
      </c>
      <c r="O25" s="140">
        <v>0.7964183338751145</v>
      </c>
    </row>
    <row r="26" spans="1:15" ht="33" customHeight="1">
      <c r="A26" s="7" t="s">
        <v>98</v>
      </c>
      <c r="B26" s="97">
        <v>14</v>
      </c>
      <c r="C26" s="129">
        <v>2.8282828282828283</v>
      </c>
      <c r="D26" s="101">
        <v>1003</v>
      </c>
      <c r="E26" s="134">
        <v>6.890155938723638</v>
      </c>
      <c r="F26" s="106">
        <v>454034</v>
      </c>
      <c r="G26" s="137">
        <f t="shared" si="0"/>
        <v>7.1132112835282895</v>
      </c>
      <c r="H26" s="112">
        <v>454034</v>
      </c>
      <c r="I26" s="133">
        <f t="shared" si="1"/>
        <v>7.1132112835282895</v>
      </c>
      <c r="J26" s="115">
        <v>2617305</v>
      </c>
      <c r="K26" s="134">
        <v>6.343364836817961</v>
      </c>
      <c r="L26" s="122">
        <v>1817252</v>
      </c>
      <c r="M26" s="134">
        <v>13.353830371819903</v>
      </c>
      <c r="N26" s="116">
        <v>50173</v>
      </c>
      <c r="O26" s="140">
        <v>2.471162465399884</v>
      </c>
    </row>
    <row r="27" spans="1:15" ht="33" customHeight="1">
      <c r="A27" s="7" t="s">
        <v>95</v>
      </c>
      <c r="B27" s="97">
        <v>18</v>
      </c>
      <c r="C27" s="129">
        <v>3.6363636363636362</v>
      </c>
      <c r="D27" s="101">
        <v>1719</v>
      </c>
      <c r="E27" s="134">
        <v>11.808751803256165</v>
      </c>
      <c r="F27" s="106">
        <v>686438</v>
      </c>
      <c r="G27" s="137">
        <f t="shared" si="0"/>
        <v>10.754213400411846</v>
      </c>
      <c r="H27" s="112">
        <v>686438</v>
      </c>
      <c r="I27" s="133">
        <f t="shared" si="1"/>
        <v>10.754213400411846</v>
      </c>
      <c r="J27" s="115">
        <v>5180831</v>
      </c>
      <c r="K27" s="134">
        <v>12.556389565181142</v>
      </c>
      <c r="L27" s="122">
        <v>2242959</v>
      </c>
      <c r="M27" s="134">
        <v>16.482080645362778</v>
      </c>
      <c r="N27" s="116">
        <v>176532</v>
      </c>
      <c r="O27" s="140">
        <v>8.694701380064423</v>
      </c>
    </row>
    <row r="28" spans="1:15" ht="33" customHeight="1">
      <c r="A28" s="7" t="s">
        <v>43</v>
      </c>
      <c r="B28" s="97">
        <v>12</v>
      </c>
      <c r="C28" s="129">
        <v>2.4242424242424243</v>
      </c>
      <c r="D28" s="101">
        <v>961</v>
      </c>
      <c r="E28" s="134">
        <v>6.601634952256647</v>
      </c>
      <c r="F28" s="106">
        <v>587552</v>
      </c>
      <c r="G28" s="137">
        <f t="shared" si="0"/>
        <v>9.204996797727953</v>
      </c>
      <c r="H28" s="112">
        <v>587552</v>
      </c>
      <c r="I28" s="133">
        <f t="shared" si="1"/>
        <v>9.204996797727953</v>
      </c>
      <c r="J28" s="115">
        <v>4039532</v>
      </c>
      <c r="K28" s="134">
        <v>9.790309209664494</v>
      </c>
      <c r="L28" s="122">
        <v>1096454</v>
      </c>
      <c r="M28" s="134">
        <v>8.057143822927927</v>
      </c>
      <c r="N28" s="116">
        <v>547004</v>
      </c>
      <c r="O28" s="140">
        <v>26.941497483180154</v>
      </c>
    </row>
    <row r="29" spans="1:15" ht="33" customHeight="1">
      <c r="A29" s="7" t="s">
        <v>44</v>
      </c>
      <c r="B29" s="97">
        <v>5</v>
      </c>
      <c r="C29" s="129">
        <v>1.0101010101010102</v>
      </c>
      <c r="D29" s="101">
        <v>197</v>
      </c>
      <c r="E29" s="134">
        <v>1.3533008174761283</v>
      </c>
      <c r="F29" s="106">
        <v>81423</v>
      </c>
      <c r="G29" s="137">
        <f t="shared" si="0"/>
        <v>1.2756291430569604</v>
      </c>
      <c r="H29" s="112">
        <v>81423</v>
      </c>
      <c r="I29" s="133">
        <f t="shared" si="1"/>
        <v>1.2756291430569604</v>
      </c>
      <c r="J29" s="115">
        <v>728265</v>
      </c>
      <c r="K29" s="134">
        <v>1.7650409840982353</v>
      </c>
      <c r="L29" s="122">
        <v>258927</v>
      </c>
      <c r="M29" s="134">
        <v>1.9026900158504227</v>
      </c>
      <c r="N29" s="116">
        <v>23392</v>
      </c>
      <c r="O29" s="140">
        <v>1.152122304638632</v>
      </c>
    </row>
    <row r="30" spans="1:15" ht="33" customHeight="1">
      <c r="A30" s="7" t="s">
        <v>45</v>
      </c>
      <c r="B30" s="97">
        <v>37</v>
      </c>
      <c r="C30" s="129">
        <v>7.474747474747474</v>
      </c>
      <c r="D30" s="101">
        <v>1584</v>
      </c>
      <c r="E30" s="134">
        <v>10.881362918183692</v>
      </c>
      <c r="F30" s="106">
        <v>702359</v>
      </c>
      <c r="G30" s="137">
        <f t="shared" si="0"/>
        <v>11.00364281945327</v>
      </c>
      <c r="H30" s="112">
        <v>702359</v>
      </c>
      <c r="I30" s="133">
        <f t="shared" si="1"/>
        <v>11.00364281945327</v>
      </c>
      <c r="J30" s="115">
        <v>3119261</v>
      </c>
      <c r="K30" s="134">
        <v>7.559917756722134</v>
      </c>
      <c r="L30" s="122">
        <v>1173072</v>
      </c>
      <c r="M30" s="134">
        <v>8.62016082630891</v>
      </c>
      <c r="N30" s="116">
        <v>41905</v>
      </c>
      <c r="O30" s="140">
        <v>2.063940029748712</v>
      </c>
    </row>
    <row r="31" spans="1:15" ht="33" customHeight="1">
      <c r="A31" s="8" t="s">
        <v>46</v>
      </c>
      <c r="B31" s="99">
        <v>11</v>
      </c>
      <c r="C31" s="131">
        <v>2.2222222222222223</v>
      </c>
      <c r="D31" s="103">
        <v>308</v>
      </c>
      <c r="E31" s="135">
        <v>2.1158205674246067</v>
      </c>
      <c r="F31" s="107">
        <v>94207</v>
      </c>
      <c r="G31" s="165">
        <f t="shared" si="0"/>
        <v>1.4759121461990723</v>
      </c>
      <c r="H31" s="113">
        <v>94207</v>
      </c>
      <c r="I31" s="142">
        <f t="shared" si="1"/>
        <v>1.4759121461990723</v>
      </c>
      <c r="J31" s="118">
        <v>695624</v>
      </c>
      <c r="K31" s="135">
        <v>1.6859314528672267</v>
      </c>
      <c r="L31" s="125">
        <v>173506</v>
      </c>
      <c r="M31" s="135">
        <v>1.2749853583834185</v>
      </c>
      <c r="N31" s="127">
        <v>135301</v>
      </c>
      <c r="O31" s="145">
        <v>6.663957760769132</v>
      </c>
    </row>
    <row r="32" spans="1:2" ht="17.25" customHeight="1">
      <c r="A32" s="202" t="s">
        <v>47</v>
      </c>
      <c r="B32" s="202"/>
    </row>
  </sheetData>
  <mergeCells count="11">
    <mergeCell ref="B1:G1"/>
    <mergeCell ref="H1:N1"/>
    <mergeCell ref="N4:O4"/>
    <mergeCell ref="B4:C4"/>
    <mergeCell ref="D4:E4"/>
    <mergeCell ref="F4:G4"/>
    <mergeCell ref="H4:I4"/>
    <mergeCell ref="A32:B32"/>
    <mergeCell ref="A4:A5"/>
    <mergeCell ref="J4:K4"/>
    <mergeCell ref="L4:M4"/>
  </mergeCells>
  <printOptions/>
  <pageMargins left="0.79" right="0.78" top="0.8" bottom="0.3" header="0.57" footer="0.19"/>
  <pageSetup horizontalDpi="600" verticalDpi="600" orientation="portrait" paperSize="9" scale="7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21" sqref="B21"/>
    </sheetView>
  </sheetViews>
  <sheetFormatPr defaultColWidth="8.00390625" defaultRowHeight="13.5"/>
  <cols>
    <col min="1" max="7" width="8.625" style="2" customWidth="1"/>
    <col min="8" max="9" width="8.875" style="2" customWidth="1"/>
    <col min="10" max="10" width="8.625" style="2" customWidth="1"/>
    <col min="11" max="16384" width="8.00390625" style="2" customWidth="1"/>
  </cols>
  <sheetData>
    <row r="1" spans="1:10" s="1" customFormat="1" ht="37.5" customHeight="1">
      <c r="A1" s="171" t="s">
        <v>111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1" customFormat="1" ht="13.5" customHeight="1">
      <c r="A2" s="32"/>
      <c r="B2" s="20"/>
      <c r="C2" s="20"/>
      <c r="D2" s="20"/>
      <c r="E2" s="20"/>
      <c r="F2" s="20"/>
      <c r="G2" s="20"/>
      <c r="H2" s="20"/>
      <c r="I2" s="20"/>
      <c r="J2" s="20"/>
    </row>
    <row r="3" spans="1:10" s="5" customFormat="1" ht="16.5" customHeight="1">
      <c r="A3" s="5" t="s">
        <v>5</v>
      </c>
      <c r="J3" s="9" t="s">
        <v>6</v>
      </c>
    </row>
    <row r="4" spans="1:10" ht="21" customHeight="1">
      <c r="A4" s="6" t="s">
        <v>7</v>
      </c>
      <c r="B4" s="10" t="s">
        <v>8</v>
      </c>
      <c r="C4" s="10" t="s">
        <v>9</v>
      </c>
      <c r="D4" s="10" t="s">
        <v>10</v>
      </c>
      <c r="E4" s="11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1" t="s">
        <v>16</v>
      </c>
    </row>
    <row r="5" spans="1:10" ht="21" customHeight="1">
      <c r="A5" s="24" t="s">
        <v>93</v>
      </c>
      <c r="B5" s="3">
        <f>SUM(C5:J5)</f>
        <v>558</v>
      </c>
      <c r="C5" s="4" t="s">
        <v>1</v>
      </c>
      <c r="D5" s="16">
        <v>313</v>
      </c>
      <c r="E5" s="18">
        <v>114</v>
      </c>
      <c r="F5" s="16">
        <v>58</v>
      </c>
      <c r="G5" s="16">
        <v>56</v>
      </c>
      <c r="H5" s="16">
        <v>13</v>
      </c>
      <c r="I5" s="17">
        <v>2</v>
      </c>
      <c r="J5" s="18">
        <v>2</v>
      </c>
    </row>
    <row r="6" spans="1:10" ht="21" customHeight="1">
      <c r="A6" s="25">
        <v>14</v>
      </c>
      <c r="B6" s="3">
        <f aca="true" t="shared" si="0" ref="B6:B12">SUM(C6:J6)</f>
        <v>500</v>
      </c>
      <c r="C6" s="4" t="s">
        <v>1</v>
      </c>
      <c r="D6" s="16">
        <v>273</v>
      </c>
      <c r="E6" s="18">
        <v>107</v>
      </c>
      <c r="F6" s="16">
        <v>48</v>
      </c>
      <c r="G6" s="16">
        <v>56</v>
      </c>
      <c r="H6" s="16">
        <v>12</v>
      </c>
      <c r="I6" s="17">
        <v>2</v>
      </c>
      <c r="J6" s="18">
        <v>2</v>
      </c>
    </row>
    <row r="7" spans="1:10" ht="21" customHeight="1">
      <c r="A7" s="25">
        <v>15</v>
      </c>
      <c r="B7" s="3">
        <f t="shared" si="0"/>
        <v>866</v>
      </c>
      <c r="C7" s="4">
        <v>353</v>
      </c>
      <c r="D7" s="16">
        <v>288</v>
      </c>
      <c r="E7" s="18">
        <v>107</v>
      </c>
      <c r="F7" s="16">
        <v>49</v>
      </c>
      <c r="G7" s="16">
        <v>52</v>
      </c>
      <c r="H7" s="16">
        <v>14</v>
      </c>
      <c r="I7" s="17">
        <v>2</v>
      </c>
      <c r="J7" s="18">
        <v>1</v>
      </c>
    </row>
    <row r="8" spans="1:10" ht="21" customHeight="1">
      <c r="A8" s="25">
        <v>16</v>
      </c>
      <c r="B8" s="3">
        <f t="shared" si="0"/>
        <v>540</v>
      </c>
      <c r="C8" s="4" t="s">
        <v>66</v>
      </c>
      <c r="D8" s="16">
        <v>276</v>
      </c>
      <c r="E8" s="18">
        <v>123</v>
      </c>
      <c r="F8" s="16">
        <v>53</v>
      </c>
      <c r="G8" s="16">
        <v>65</v>
      </c>
      <c r="H8" s="16">
        <v>20</v>
      </c>
      <c r="I8" s="16">
        <v>2</v>
      </c>
      <c r="J8" s="18">
        <v>1</v>
      </c>
    </row>
    <row r="9" spans="1:10" ht="21" customHeight="1">
      <c r="A9" s="25">
        <v>17</v>
      </c>
      <c r="B9" s="3">
        <f t="shared" si="0"/>
        <v>906</v>
      </c>
      <c r="C9" s="4">
        <v>352</v>
      </c>
      <c r="D9" s="16">
        <v>302</v>
      </c>
      <c r="E9" s="18">
        <v>108</v>
      </c>
      <c r="F9" s="16">
        <v>49</v>
      </c>
      <c r="G9" s="16">
        <v>73</v>
      </c>
      <c r="H9" s="16">
        <v>18</v>
      </c>
      <c r="I9" s="17">
        <v>3</v>
      </c>
      <c r="J9" s="18">
        <v>1</v>
      </c>
    </row>
    <row r="10" spans="1:10" ht="21" customHeight="1">
      <c r="A10" s="25">
        <v>18</v>
      </c>
      <c r="B10" s="3">
        <f t="shared" si="0"/>
        <v>524</v>
      </c>
      <c r="C10" s="4" t="s">
        <v>1</v>
      </c>
      <c r="D10" s="16">
        <v>252</v>
      </c>
      <c r="E10" s="18">
        <v>117</v>
      </c>
      <c r="F10" s="16">
        <v>60</v>
      </c>
      <c r="G10" s="16">
        <v>70</v>
      </c>
      <c r="H10" s="16">
        <v>20</v>
      </c>
      <c r="I10" s="17">
        <v>3</v>
      </c>
      <c r="J10" s="18">
        <v>2</v>
      </c>
    </row>
    <row r="11" spans="1:10" ht="21" customHeight="1">
      <c r="A11" s="25">
        <v>19</v>
      </c>
      <c r="B11" s="3">
        <f t="shared" si="0"/>
        <v>508</v>
      </c>
      <c r="C11" s="4" t="s">
        <v>1</v>
      </c>
      <c r="D11" s="16">
        <v>243</v>
      </c>
      <c r="E11" s="18">
        <v>107</v>
      </c>
      <c r="F11" s="16">
        <v>60</v>
      </c>
      <c r="G11" s="16">
        <v>71</v>
      </c>
      <c r="H11" s="16">
        <v>21</v>
      </c>
      <c r="I11" s="17">
        <v>3</v>
      </c>
      <c r="J11" s="18">
        <v>3</v>
      </c>
    </row>
    <row r="12" spans="1:10" s="153" customFormat="1" ht="21" customHeight="1">
      <c r="A12" s="148">
        <v>20</v>
      </c>
      <c r="B12" s="162">
        <f t="shared" si="0"/>
        <v>837</v>
      </c>
      <c r="C12" s="149">
        <v>342</v>
      </c>
      <c r="D12" s="150">
        <v>239</v>
      </c>
      <c r="E12" s="151">
        <v>115</v>
      </c>
      <c r="F12" s="150">
        <v>49</v>
      </c>
      <c r="G12" s="150">
        <v>63</v>
      </c>
      <c r="H12" s="150">
        <v>23</v>
      </c>
      <c r="I12" s="152">
        <v>4</v>
      </c>
      <c r="J12" s="151">
        <v>2</v>
      </c>
    </row>
    <row r="13" ht="6" customHeight="1"/>
    <row r="14" s="5" customFormat="1" ht="13.5" customHeight="1">
      <c r="A14" s="5" t="s">
        <v>2</v>
      </c>
    </row>
    <row r="15" spans="1:10" s="5" customFormat="1" ht="13.5" customHeight="1">
      <c r="A15" s="170" t="s">
        <v>120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9" s="5" customFormat="1" ht="13.5" customHeight="1">
      <c r="A16" s="172" t="s">
        <v>75</v>
      </c>
      <c r="B16" s="172"/>
      <c r="C16" s="172"/>
      <c r="D16" s="172"/>
      <c r="E16" s="172"/>
      <c r="F16" s="172"/>
      <c r="G16" s="172"/>
      <c r="H16" s="172"/>
      <c r="I16" s="172"/>
    </row>
  </sheetData>
  <mergeCells count="3">
    <mergeCell ref="A15:J15"/>
    <mergeCell ref="A1:J1"/>
    <mergeCell ref="A16:I16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H1"/>
    </sheetView>
  </sheetViews>
  <sheetFormatPr defaultColWidth="9.00390625" defaultRowHeight="13.5"/>
  <cols>
    <col min="1" max="1" width="10.00390625" style="0" customWidth="1"/>
    <col min="2" max="8" width="10.625" style="0" customWidth="1"/>
  </cols>
  <sheetData>
    <row r="1" spans="1:8" s="31" customFormat="1" ht="21" customHeight="1">
      <c r="A1" s="174" t="s">
        <v>112</v>
      </c>
      <c r="B1" s="174"/>
      <c r="C1" s="174"/>
      <c r="D1" s="174"/>
      <c r="E1" s="174"/>
      <c r="F1" s="174"/>
      <c r="G1" s="174"/>
      <c r="H1" s="174"/>
    </row>
    <row r="2" spans="1:8" s="31" customFormat="1" ht="11.25" customHeight="1">
      <c r="A2" s="37"/>
      <c r="B2" s="37"/>
      <c r="C2" s="37"/>
      <c r="D2" s="37"/>
      <c r="E2" s="37"/>
      <c r="F2" s="37"/>
      <c r="G2" s="37"/>
      <c r="H2" s="37"/>
    </row>
    <row r="3" spans="1:8" s="12" customFormat="1" ht="18.75" customHeight="1">
      <c r="A3" s="12" t="s">
        <v>3</v>
      </c>
      <c r="B3" s="175" t="s">
        <v>68</v>
      </c>
      <c r="C3" s="175"/>
      <c r="H3" s="15" t="s">
        <v>6</v>
      </c>
    </row>
    <row r="4" spans="1:9" s="40" customFormat="1" ht="18.75" customHeight="1">
      <c r="A4" s="38" t="s">
        <v>7</v>
      </c>
      <c r="B4" s="13" t="s">
        <v>8</v>
      </c>
      <c r="C4" s="13" t="s">
        <v>10</v>
      </c>
      <c r="D4" s="13" t="s">
        <v>69</v>
      </c>
      <c r="E4" s="13" t="s">
        <v>70</v>
      </c>
      <c r="F4" s="13" t="s">
        <v>13</v>
      </c>
      <c r="G4" s="13" t="s">
        <v>71</v>
      </c>
      <c r="H4" s="14" t="s">
        <v>72</v>
      </c>
      <c r="I4" s="40" t="s">
        <v>73</v>
      </c>
    </row>
    <row r="5" spans="1:8" s="12" customFormat="1" ht="18.75" customHeight="1">
      <c r="A5" s="41" t="s">
        <v>94</v>
      </c>
      <c r="B5" s="44">
        <v>1084</v>
      </c>
      <c r="C5" s="44">
        <v>571</v>
      </c>
      <c r="D5" s="44">
        <v>755</v>
      </c>
      <c r="E5" s="44">
        <v>909</v>
      </c>
      <c r="F5" s="44">
        <v>813</v>
      </c>
      <c r="G5" s="44">
        <v>1671</v>
      </c>
      <c r="H5" s="45">
        <v>1544</v>
      </c>
    </row>
    <row r="6" spans="1:8" s="12" customFormat="1" ht="18.75" customHeight="1">
      <c r="A6" s="41">
        <v>14</v>
      </c>
      <c r="B6" s="44">
        <v>1123</v>
      </c>
      <c r="C6" s="44">
        <v>507</v>
      </c>
      <c r="D6" s="44">
        <v>770</v>
      </c>
      <c r="E6" s="44">
        <v>825</v>
      </c>
      <c r="F6" s="44">
        <v>876</v>
      </c>
      <c r="G6" s="44">
        <v>1778</v>
      </c>
      <c r="H6" s="45">
        <v>1681</v>
      </c>
    </row>
    <row r="7" spans="1:8" s="12" customFormat="1" ht="18.75" customHeight="1">
      <c r="A7" s="41">
        <v>15</v>
      </c>
      <c r="B7" s="44">
        <v>1132</v>
      </c>
      <c r="C7" s="44">
        <v>521</v>
      </c>
      <c r="D7" s="44">
        <v>751</v>
      </c>
      <c r="E7" s="44">
        <v>882</v>
      </c>
      <c r="F7" s="44">
        <v>988</v>
      </c>
      <c r="G7" s="44">
        <v>1522</v>
      </c>
      <c r="H7" s="45">
        <v>1889</v>
      </c>
    </row>
    <row r="8" spans="1:8" s="12" customFormat="1" ht="18.75" customHeight="1">
      <c r="A8" s="41">
        <v>16</v>
      </c>
      <c r="B8" s="44">
        <v>1041</v>
      </c>
      <c r="C8" s="44">
        <v>535</v>
      </c>
      <c r="D8" s="44">
        <v>699</v>
      </c>
      <c r="E8" s="44">
        <v>1015</v>
      </c>
      <c r="F8" s="44">
        <v>1089</v>
      </c>
      <c r="G8" s="44">
        <v>1296</v>
      </c>
      <c r="H8" s="45">
        <v>1183</v>
      </c>
    </row>
    <row r="9" spans="1:8" s="12" customFormat="1" ht="18.75" customHeight="1">
      <c r="A9" s="41">
        <v>17</v>
      </c>
      <c r="B9" s="44">
        <v>1169</v>
      </c>
      <c r="C9" s="44">
        <v>535</v>
      </c>
      <c r="D9" s="44">
        <v>777</v>
      </c>
      <c r="E9" s="44">
        <v>1082</v>
      </c>
      <c r="F9" s="44">
        <v>1050</v>
      </c>
      <c r="G9" s="44">
        <v>1536</v>
      </c>
      <c r="H9" s="45">
        <v>1704</v>
      </c>
    </row>
    <row r="10" spans="1:8" s="12" customFormat="1" ht="18.75" customHeight="1">
      <c r="A10" s="41">
        <v>18</v>
      </c>
      <c r="B10" s="44">
        <v>1182</v>
      </c>
      <c r="C10" s="44">
        <v>536</v>
      </c>
      <c r="D10" s="44">
        <v>722</v>
      </c>
      <c r="E10" s="44">
        <v>961</v>
      </c>
      <c r="F10" s="44">
        <v>947</v>
      </c>
      <c r="G10" s="44">
        <v>1593</v>
      </c>
      <c r="H10" s="45">
        <v>1871</v>
      </c>
    </row>
    <row r="11" spans="1:8" s="12" customFormat="1" ht="18.75" customHeight="1">
      <c r="A11" s="41">
        <v>19</v>
      </c>
      <c r="B11" s="44">
        <v>1104</v>
      </c>
      <c r="C11" s="44">
        <v>556</v>
      </c>
      <c r="D11" s="44">
        <v>735</v>
      </c>
      <c r="E11" s="44">
        <v>900</v>
      </c>
      <c r="F11" s="44">
        <v>1050</v>
      </c>
      <c r="G11" s="44">
        <v>1337</v>
      </c>
      <c r="H11" s="45">
        <v>1429</v>
      </c>
    </row>
    <row r="12" spans="1:8" s="21" customFormat="1" ht="18.75" customHeight="1">
      <c r="A12" s="154">
        <v>20</v>
      </c>
      <c r="B12" s="155">
        <v>935</v>
      </c>
      <c r="C12" s="155">
        <v>544</v>
      </c>
      <c r="D12" s="155">
        <v>701</v>
      </c>
      <c r="E12" s="155">
        <v>864</v>
      </c>
      <c r="F12" s="155">
        <v>993</v>
      </c>
      <c r="G12" s="155">
        <v>1224</v>
      </c>
      <c r="H12" s="156" t="s">
        <v>91</v>
      </c>
    </row>
    <row r="13" spans="1:9" s="5" customFormat="1" ht="18.75" customHeight="1">
      <c r="A13" s="172" t="s">
        <v>76</v>
      </c>
      <c r="B13" s="172"/>
      <c r="C13" s="172"/>
      <c r="D13" s="172"/>
      <c r="E13" s="172"/>
      <c r="F13" s="172"/>
      <c r="G13" s="172"/>
      <c r="H13" s="172"/>
      <c r="I13" s="172"/>
    </row>
    <row r="14" spans="1:9" s="5" customFormat="1" ht="18.75" customHeight="1">
      <c r="A14" s="39"/>
      <c r="B14" s="39"/>
      <c r="C14" s="39"/>
      <c r="D14" s="39"/>
      <c r="E14" s="39"/>
      <c r="F14" s="39"/>
      <c r="G14" s="39"/>
      <c r="H14" s="39"/>
      <c r="I14" s="39"/>
    </row>
    <row r="15" spans="1:8" s="21" customFormat="1" ht="18.75" customHeight="1">
      <c r="A15" s="175" t="s">
        <v>74</v>
      </c>
      <c r="B15" s="175"/>
      <c r="C15" s="12"/>
      <c r="D15" s="12"/>
      <c r="E15" s="173" t="s">
        <v>6</v>
      </c>
      <c r="F15" s="173"/>
      <c r="G15" s="173"/>
      <c r="H15" s="46"/>
    </row>
    <row r="16" spans="1:8" s="21" customFormat="1" ht="18.75" customHeight="1">
      <c r="A16" s="23" t="s">
        <v>7</v>
      </c>
      <c r="B16" s="13" t="s">
        <v>8</v>
      </c>
      <c r="C16" s="13" t="s">
        <v>69</v>
      </c>
      <c r="D16" s="13" t="s">
        <v>70</v>
      </c>
      <c r="E16" s="13" t="s">
        <v>13</v>
      </c>
      <c r="F16" s="13" t="s">
        <v>71</v>
      </c>
      <c r="G16" s="14" t="s">
        <v>72</v>
      </c>
      <c r="H16" s="46"/>
    </row>
    <row r="17" spans="1:8" s="21" customFormat="1" ht="18.75" customHeight="1">
      <c r="A17" s="41" t="s">
        <v>94</v>
      </c>
      <c r="B17" s="42">
        <v>95</v>
      </c>
      <c r="C17" s="44" t="s">
        <v>66</v>
      </c>
      <c r="D17" s="44" t="s">
        <v>1</v>
      </c>
      <c r="E17" s="42">
        <v>59</v>
      </c>
      <c r="F17" s="42">
        <v>185</v>
      </c>
      <c r="G17" s="43">
        <v>166</v>
      </c>
      <c r="H17" s="46"/>
    </row>
    <row r="18" spans="1:8" s="21" customFormat="1" ht="18.75" customHeight="1">
      <c r="A18" s="41">
        <v>14</v>
      </c>
      <c r="B18" s="42">
        <v>86</v>
      </c>
      <c r="C18" s="44" t="s">
        <v>1</v>
      </c>
      <c r="D18" s="44" t="s">
        <v>1</v>
      </c>
      <c r="E18" s="42">
        <v>45</v>
      </c>
      <c r="F18" s="42">
        <v>158</v>
      </c>
      <c r="G18" s="43">
        <v>176</v>
      </c>
      <c r="H18" s="46"/>
    </row>
    <row r="19" spans="1:8" s="21" customFormat="1" ht="18.75" customHeight="1">
      <c r="A19" s="41">
        <v>15</v>
      </c>
      <c r="B19" s="42">
        <v>112</v>
      </c>
      <c r="C19" s="44" t="s">
        <v>1</v>
      </c>
      <c r="D19" s="44" t="s">
        <v>1</v>
      </c>
      <c r="E19" s="42">
        <v>106</v>
      </c>
      <c r="F19" s="42">
        <v>214</v>
      </c>
      <c r="G19" s="43">
        <v>255</v>
      </c>
      <c r="H19" s="46"/>
    </row>
    <row r="20" spans="1:8" s="21" customFormat="1" ht="18.75" customHeight="1">
      <c r="A20" s="41">
        <v>16</v>
      </c>
      <c r="B20" s="42">
        <v>155</v>
      </c>
      <c r="C20" s="44" t="s">
        <v>1</v>
      </c>
      <c r="D20" s="44" t="s">
        <v>1</v>
      </c>
      <c r="E20" s="42">
        <v>103</v>
      </c>
      <c r="F20" s="42">
        <v>160</v>
      </c>
      <c r="G20" s="43">
        <v>252</v>
      </c>
      <c r="H20" s="46"/>
    </row>
    <row r="21" spans="1:8" s="12" customFormat="1" ht="18.75" customHeight="1">
      <c r="A21" s="41">
        <v>17</v>
      </c>
      <c r="B21" s="42">
        <v>189</v>
      </c>
      <c r="C21" s="44" t="s">
        <v>1</v>
      </c>
      <c r="D21" s="44" t="s">
        <v>1</v>
      </c>
      <c r="E21" s="42">
        <v>107</v>
      </c>
      <c r="F21" s="42">
        <v>219</v>
      </c>
      <c r="G21" s="43">
        <v>300</v>
      </c>
      <c r="H21" s="47"/>
    </row>
    <row r="22" spans="1:8" s="12" customFormat="1" ht="18.75" customHeight="1">
      <c r="A22" s="41">
        <v>18</v>
      </c>
      <c r="B22" s="42">
        <v>112</v>
      </c>
      <c r="C22" s="44" t="s">
        <v>1</v>
      </c>
      <c r="D22" s="44" t="s">
        <v>1</v>
      </c>
      <c r="E22" s="42">
        <v>72</v>
      </c>
      <c r="F22" s="42">
        <v>254</v>
      </c>
      <c r="G22" s="43">
        <v>199</v>
      </c>
      <c r="H22" s="47"/>
    </row>
    <row r="23" spans="1:8" s="12" customFormat="1" ht="18.75" customHeight="1">
      <c r="A23" s="41">
        <v>19</v>
      </c>
      <c r="B23" s="42">
        <v>151</v>
      </c>
      <c r="C23" s="44" t="s">
        <v>1</v>
      </c>
      <c r="D23" s="44" t="s">
        <v>1</v>
      </c>
      <c r="E23" s="42">
        <v>124</v>
      </c>
      <c r="F23" s="42">
        <v>342</v>
      </c>
      <c r="G23" s="43">
        <v>176</v>
      </c>
      <c r="H23" s="47"/>
    </row>
    <row r="24" spans="1:7" s="12" customFormat="1" ht="18.75" customHeight="1">
      <c r="A24" s="154">
        <v>20</v>
      </c>
      <c r="B24" s="157">
        <v>117</v>
      </c>
      <c r="C24" s="155" t="s">
        <v>1</v>
      </c>
      <c r="D24" s="155" t="s">
        <v>1</v>
      </c>
      <c r="E24" s="157">
        <v>187</v>
      </c>
      <c r="F24" s="157">
        <v>273</v>
      </c>
      <c r="G24" s="156" t="s">
        <v>91</v>
      </c>
    </row>
    <row r="25" spans="1:9" s="5" customFormat="1" ht="18.75" customHeight="1">
      <c r="A25" s="172" t="s">
        <v>76</v>
      </c>
      <c r="B25" s="172"/>
      <c r="C25" s="172"/>
      <c r="D25" s="172"/>
      <c r="E25" s="172"/>
      <c r="F25" s="172"/>
      <c r="G25" s="172"/>
      <c r="H25" s="172"/>
      <c r="I25" s="172"/>
    </row>
    <row r="26" ht="18.75" customHeight="1"/>
    <row r="27" ht="18.75" customHeight="1"/>
  </sheetData>
  <mergeCells count="6">
    <mergeCell ref="A13:I13"/>
    <mergeCell ref="A25:I25"/>
    <mergeCell ref="E15:G15"/>
    <mergeCell ref="A1:H1"/>
    <mergeCell ref="B3:C3"/>
    <mergeCell ref="A15:B1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k4006411</cp:lastModifiedBy>
  <cp:lastPrinted>2011-02-14T04:02:16Z</cp:lastPrinted>
  <dcterms:created xsi:type="dcterms:W3CDTF">1997-01-08T22:48:59Z</dcterms:created>
  <dcterms:modified xsi:type="dcterms:W3CDTF">2011-02-18T00:11:29Z</dcterms:modified>
  <cp:category/>
  <cp:version/>
  <cp:contentType/>
  <cp:contentStatus/>
</cp:coreProperties>
</file>