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415" activeTab="0"/>
  </bookViews>
  <sheets>
    <sheet name="3-1" sheetId="1" r:id="rId1"/>
    <sheet name="3-2" sheetId="2" r:id="rId2"/>
    <sheet name="3-3" sheetId="3" r:id="rId3"/>
    <sheet name="3-4" sheetId="4" r:id="rId4"/>
  </sheets>
  <definedNames>
    <definedName name="_xlnm.Print_Area" localSheetId="3">'3-4'!$A$1:$AI$22</definedName>
  </definedNames>
  <calcPr fullCalcOnLoad="1" refMode="R1C1"/>
</workbook>
</file>

<file path=xl/sharedStrings.xml><?xml version="1.0" encoding="utf-8"?>
<sst xmlns="http://schemas.openxmlformats.org/spreadsheetml/2006/main" count="509" uniqueCount="148">
  <si>
    <t>国，地方公共団体</t>
  </si>
  <si>
    <t>事業所数</t>
  </si>
  <si>
    <t xml:space="preserve">1～4人 </t>
  </si>
  <si>
    <t>5～9人</t>
  </si>
  <si>
    <t>10～19人</t>
  </si>
  <si>
    <t>20～29人</t>
  </si>
  <si>
    <t>30人以上</t>
  </si>
  <si>
    <t>従業者数</t>
  </si>
  <si>
    <t>総　数</t>
  </si>
  <si>
    <t>事業所数</t>
  </si>
  <si>
    <t>従業者数</t>
  </si>
  <si>
    <t>鉱業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</si>
  <si>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</si>
  <si>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</si>
  <si>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</si>
  <si>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</si>
  <si>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</si>
  <si>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</si>
  <si>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</si>
  <si>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運輸業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</si>
  <si>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</si>
  <si>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</si>
  <si>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</si>
  <si>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</si>
  <si>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</si>
  <si>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</si>
  <si>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</si>
  <si>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医療，福祉</t>
  </si>
  <si>
    <t>O</t>
  </si>
  <si>
    <t>教育，学習支援業</t>
  </si>
  <si>
    <t>P</t>
  </si>
  <si>
    <t>複合サービス事業</t>
  </si>
  <si>
    <t>Q</t>
  </si>
  <si>
    <t>R</t>
  </si>
  <si>
    <t>公務（他に分類されないもの）</t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</si>
  <si>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</si>
  <si>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</si>
  <si>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</si>
  <si>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</si>
  <si>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</si>
  <si>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</si>
  <si>
    <t>D</t>
  </si>
  <si>
    <t>E</t>
  </si>
  <si>
    <t>I</t>
  </si>
  <si>
    <t>J</t>
  </si>
  <si>
    <t>N</t>
  </si>
  <si>
    <t>派遣・下請</t>
  </si>
  <si>
    <t>産　業　分　類</t>
  </si>
  <si>
    <t>第　1　次　産　業</t>
  </si>
  <si>
    <t>第　２　次　産　業</t>
  </si>
  <si>
    <t>第　３　次　産　業</t>
  </si>
  <si>
    <t>総　　　　　数</t>
  </si>
  <si>
    <t>民営</t>
  </si>
  <si>
    <t>　　　3-3　産業大分類別・規模別事業所数及び従業者数</t>
  </si>
  <si>
    <t>　　　3-2　産業大分類別・経営組織別事業所数及び従業者数</t>
  </si>
  <si>
    <t>（平成18年10月1日現在）</t>
  </si>
  <si>
    <t>3-1　　　事業所数・従業者数の推移</t>
  </si>
  <si>
    <t>(各年10月1日現在）</t>
  </si>
  <si>
    <t>年次</t>
  </si>
  <si>
    <t>事業所数</t>
  </si>
  <si>
    <t>従業者数</t>
  </si>
  <si>
    <t>総数</t>
  </si>
  <si>
    <t>指数</t>
  </si>
  <si>
    <t>平成13</t>
  </si>
  <si>
    <t>年</t>
  </si>
  <si>
    <t>資料：事業所・企業統計調査</t>
  </si>
  <si>
    <t>　(注）平成16年は6月1日現在で、民営のみの調査である。</t>
  </si>
  <si>
    <r>
      <t>サービス業</t>
    </r>
    <r>
      <rPr>
        <sz val="6"/>
        <rFont val="ＭＳ 明朝"/>
        <family val="1"/>
      </rPr>
      <t>（他に分類されないもの）</t>
    </r>
  </si>
  <si>
    <t>農林漁業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</si>
  <si>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</si>
  <si>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</si>
  <si>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</si>
  <si>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</si>
  <si>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</si>
  <si>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</si>
  <si>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</si>
  <si>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</si>
  <si>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</si>
  <si>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</si>
  <si>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</si>
  <si>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</si>
  <si>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</si>
  <si>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>サービス業</t>
    </r>
    <r>
      <rPr>
        <sz val="6"/>
        <rFont val="ＭＳ Ｐ明朝"/>
        <family val="1"/>
      </rPr>
      <t>（他に分類されないもの）</t>
    </r>
  </si>
  <si>
    <t>R</t>
  </si>
  <si>
    <t>（単位：所・人）</t>
  </si>
  <si>
    <t>公　　　務</t>
  </si>
  <si>
    <t>平成18年</t>
  </si>
  <si>
    <t>鹿　沼</t>
  </si>
  <si>
    <t>菊　沢</t>
  </si>
  <si>
    <t>東大芦</t>
  </si>
  <si>
    <t>北押原</t>
  </si>
  <si>
    <t>板　荷</t>
  </si>
  <si>
    <t>草　久</t>
  </si>
  <si>
    <t>加　園</t>
  </si>
  <si>
    <t>北犬飼</t>
  </si>
  <si>
    <t>東部台</t>
  </si>
  <si>
    <t>南　摩</t>
  </si>
  <si>
    <t>南押原</t>
  </si>
  <si>
    <t>粟　野</t>
  </si>
  <si>
    <t>粕　尾</t>
  </si>
  <si>
    <t>永　野</t>
  </si>
  <si>
    <t>清　洲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</si>
  <si>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</si>
  <si>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</si>
  <si>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</si>
  <si>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</si>
  <si>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</si>
  <si>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</si>
  <si>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</si>
  <si>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</si>
  <si>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</si>
  <si>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</si>
  <si>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</si>
  <si>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</si>
  <si>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</si>
  <si>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</si>
  <si>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</si>
  <si>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全　産　業</t>
  </si>
  <si>
    <t>農林漁業</t>
  </si>
  <si>
    <t>鉱　業</t>
  </si>
  <si>
    <t>建　設　業</t>
  </si>
  <si>
    <t>製　造　業</t>
  </si>
  <si>
    <t>電 気 ・ガス・
熱供給・水道業</t>
  </si>
  <si>
    <t>情報通信業</t>
  </si>
  <si>
    <t>運　輸　業</t>
  </si>
  <si>
    <t>卸売・小売業</t>
  </si>
  <si>
    <t>金融・保険業</t>
  </si>
  <si>
    <t>不動産業</t>
  </si>
  <si>
    <t>飲食店，宿泊業</t>
  </si>
  <si>
    <t>医療，福祉</t>
  </si>
  <si>
    <t>教育，
学習支援業</t>
  </si>
  <si>
    <t>複合サービス
事業</t>
  </si>
  <si>
    <t>事業所</t>
  </si>
  <si>
    <t>従業者</t>
  </si>
  <si>
    <t>及び従業者数</t>
  </si>
  <si>
    <t>Ａ～R</t>
  </si>
  <si>
    <t>Ｒ</t>
  </si>
  <si>
    <t>事業所</t>
  </si>
  <si>
    <t>従業者</t>
  </si>
  <si>
    <t>従業者</t>
  </si>
  <si>
    <t>　　　　　　　　　　　　　　　　3-4　　　産業大分類別・地区別事業所数</t>
  </si>
  <si>
    <t>事業所</t>
  </si>
  <si>
    <t>従業者</t>
  </si>
  <si>
    <t>(単位：所、人）</t>
  </si>
  <si>
    <t>サービス業(他に分類されないもの）</t>
  </si>
  <si>
    <t>事業所</t>
  </si>
  <si>
    <t>(平成18年10月1日現在）</t>
  </si>
  <si>
    <r>
      <t>公務</t>
    </r>
    <r>
      <rPr>
        <sz val="8"/>
        <rFont val="ＭＳ 明朝"/>
        <family val="1"/>
      </rPr>
      <t>（他に分類されないもの）</t>
    </r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</si>
</sst>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0_);[Red]\(#,##0\)"/>
    <numFmt numFmtId="221" formatCode="#,##0;[Red]#,##0"/>
    <numFmt numFmtId="222" formatCode="0;[Red]0"/>
  </numFmts>
  <fonts count="2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176" fontId="0" fillId="0" borderId="3" xfId="0" applyNumberFormat="1" applyFon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 quotePrefix="1">
      <alignment horizontal="right"/>
    </xf>
    <xf numFmtId="177" fontId="0" fillId="0" borderId="4" xfId="0" applyNumberFormat="1" applyFont="1" applyFill="1" applyBorder="1" applyAlignment="1" quotePrefix="1">
      <alignment horizontal="right"/>
    </xf>
    <xf numFmtId="179" fontId="0" fillId="0" borderId="4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 quotePrefix="1">
      <alignment horizontal="right"/>
    </xf>
    <xf numFmtId="176" fontId="0" fillId="0" borderId="5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7" fontId="0" fillId="0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 quotePrefix="1">
      <alignment horizontal="right"/>
    </xf>
    <xf numFmtId="177" fontId="0" fillId="0" borderId="6" xfId="0" applyNumberFormat="1" applyFont="1" applyFill="1" applyBorder="1" applyAlignment="1" quotePrefix="1">
      <alignment horizontal="right"/>
    </xf>
    <xf numFmtId="179" fontId="0" fillId="0" borderId="6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 quotePrefix="1">
      <alignment horizontal="right"/>
    </xf>
    <xf numFmtId="176" fontId="0" fillId="0" borderId="7" xfId="0" applyNumberFormat="1" applyFont="1" applyFill="1" applyBorder="1" applyAlignment="1" quotePrefix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178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176" fontId="12" fillId="0" borderId="4" xfId="0" applyNumberFormat="1" applyFont="1" applyFill="1" applyBorder="1" applyAlignment="1" quotePrefix="1">
      <alignment horizontal="right"/>
    </xf>
    <xf numFmtId="177" fontId="12" fillId="0" borderId="4" xfId="0" applyNumberFormat="1" applyFont="1" applyFill="1" applyBorder="1" applyAlignment="1" quotePrefix="1">
      <alignment horizontal="right"/>
    </xf>
    <xf numFmtId="179" fontId="12" fillId="0" borderId="4" xfId="0" applyNumberFormat="1" applyFont="1" applyFill="1" applyBorder="1" applyAlignment="1" quotePrefix="1">
      <alignment horizontal="right"/>
    </xf>
    <xf numFmtId="178" fontId="12" fillId="0" borderId="4" xfId="0" applyNumberFormat="1" applyFont="1" applyFill="1" applyBorder="1" applyAlignment="1" quotePrefix="1">
      <alignment horizontal="right"/>
    </xf>
    <xf numFmtId="176" fontId="12" fillId="0" borderId="5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176" fontId="14" fillId="0" borderId="4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" vertical="center"/>
    </xf>
    <xf numFmtId="178" fontId="1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6" fontId="14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>
      <alignment horizontal="right"/>
    </xf>
    <xf numFmtId="177" fontId="0" fillId="0" borderId="9" xfId="0" applyNumberFormat="1" applyBorder="1" applyAlignment="1">
      <alignment horizontal="center" vertical="center"/>
    </xf>
    <xf numFmtId="177" fontId="12" fillId="0" borderId="5" xfId="0" applyNumberFormat="1" applyFont="1" applyFill="1" applyBorder="1" applyAlignment="1" quotePrefix="1">
      <alignment horizontal="right"/>
    </xf>
    <xf numFmtId="177" fontId="0" fillId="0" borderId="5" xfId="0" applyNumberFormat="1" applyFont="1" applyFill="1" applyBorder="1" applyAlignment="1" quotePrefix="1">
      <alignment horizontal="right"/>
    </xf>
    <xf numFmtId="176" fontId="14" fillId="0" borderId="5" xfId="0" applyNumberFormat="1" applyFont="1" applyFill="1" applyBorder="1" applyAlignment="1" quotePrefix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9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0" xfId="21" applyAlignment="1">
      <alignment vertical="center"/>
      <protection/>
    </xf>
    <xf numFmtId="0" fontId="15" fillId="0" borderId="12" xfId="21" applyFont="1" applyBorder="1" applyAlignment="1">
      <alignment horizontal="left" vertical="center"/>
      <protection/>
    </xf>
    <xf numFmtId="195" fontId="15" fillId="0" borderId="4" xfId="21" applyNumberFormat="1" applyFont="1" applyBorder="1" applyAlignment="1">
      <alignment vertical="center"/>
      <protection/>
    </xf>
    <xf numFmtId="207" fontId="15" fillId="0" borderId="4" xfId="21" applyNumberFormat="1" applyFont="1" applyBorder="1" applyAlignment="1">
      <alignment vertical="center"/>
      <protection/>
    </xf>
    <xf numFmtId="207" fontId="15" fillId="0" borderId="5" xfId="21" applyNumberFormat="1" applyFont="1" applyBorder="1" applyAlignment="1">
      <alignment vertical="center"/>
      <protection/>
    </xf>
    <xf numFmtId="0" fontId="15" fillId="0" borderId="0" xfId="21" applyBorder="1" applyAlignment="1">
      <alignment vertical="center"/>
      <protection/>
    </xf>
    <xf numFmtId="0" fontId="15" fillId="0" borderId="12" xfId="21" applyBorder="1" applyAlignment="1">
      <alignment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5" fillId="0" borderId="4" xfId="0" applyNumberFormat="1" applyFont="1" applyFill="1" applyBorder="1" applyAlignment="1" quotePrefix="1">
      <alignment horizontal="right"/>
    </xf>
    <xf numFmtId="176" fontId="15" fillId="0" borderId="4" xfId="0" applyNumberFormat="1" applyFont="1" applyFill="1" applyBorder="1" applyAlignment="1" quotePrefix="1">
      <alignment horizontal="right"/>
    </xf>
    <xf numFmtId="177" fontId="15" fillId="0" borderId="4" xfId="0" applyNumberFormat="1" applyFont="1" applyFill="1" applyBorder="1" applyAlignment="1" quotePrefix="1">
      <alignment horizontal="right"/>
    </xf>
    <xf numFmtId="49" fontId="17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4" xfId="0" applyNumberFormat="1" applyFont="1" applyFill="1" applyBorder="1" applyAlignment="1" quotePrefix="1">
      <alignment horizontal="right"/>
    </xf>
    <xf numFmtId="177" fontId="20" fillId="0" borderId="4" xfId="0" applyNumberFormat="1" applyFont="1" applyFill="1" applyBorder="1" applyAlignment="1" quotePrefix="1">
      <alignment horizontal="right"/>
    </xf>
    <xf numFmtId="179" fontId="20" fillId="0" borderId="4" xfId="0" applyNumberFormat="1" applyFont="1" applyFill="1" applyBorder="1" applyAlignment="1" quotePrefix="1">
      <alignment horizontal="right"/>
    </xf>
    <xf numFmtId="176" fontId="20" fillId="0" borderId="5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/>
    </xf>
    <xf numFmtId="179" fontId="15" fillId="0" borderId="4" xfId="0" applyNumberFormat="1" applyFont="1" applyFill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0" fontId="9" fillId="2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2" xfId="0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 quotePrefix="1">
      <alignment horizontal="right"/>
    </xf>
    <xf numFmtId="177" fontId="15" fillId="0" borderId="6" xfId="0" applyNumberFormat="1" applyFont="1" applyFill="1" applyBorder="1" applyAlignment="1" quotePrefix="1">
      <alignment horizontal="right"/>
    </xf>
    <xf numFmtId="179" fontId="15" fillId="0" borderId="6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9" fontId="15" fillId="0" borderId="6" xfId="0" applyNumberFormat="1" applyFont="1" applyFill="1" applyBorder="1" applyAlignment="1" quotePrefix="1">
      <alignment horizontal="right"/>
    </xf>
    <xf numFmtId="176" fontId="15" fillId="0" borderId="7" xfId="0" applyNumberFormat="1" applyFont="1" applyFill="1" applyBorder="1" applyAlignment="1" quotePrefix="1">
      <alignment horizontal="right"/>
    </xf>
    <xf numFmtId="177" fontId="14" fillId="0" borderId="4" xfId="0" applyNumberFormat="1" applyFont="1" applyFill="1" applyBorder="1" applyAlignment="1" quotePrefix="1">
      <alignment horizontal="right"/>
    </xf>
    <xf numFmtId="179" fontId="14" fillId="0" borderId="4" xfId="0" applyNumberFormat="1" applyFont="1" applyFill="1" applyBorder="1" applyAlignment="1" quotePrefix="1">
      <alignment horizontal="right"/>
    </xf>
    <xf numFmtId="177" fontId="14" fillId="0" borderId="5" xfId="0" applyNumberFormat="1" applyFont="1" applyFill="1" applyBorder="1" applyAlignment="1" quotePrefix="1">
      <alignment horizontal="right"/>
    </xf>
    <xf numFmtId="178" fontId="14" fillId="0" borderId="12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>
      <alignment horizontal="right"/>
    </xf>
    <xf numFmtId="177" fontId="14" fillId="0" borderId="4" xfId="0" applyNumberFormat="1" applyFont="1" applyFill="1" applyBorder="1" applyAlignment="1">
      <alignment horizontal="right"/>
    </xf>
    <xf numFmtId="176" fontId="14" fillId="0" borderId="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14" fillId="0" borderId="2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vertical="center"/>
      <protection/>
    </xf>
    <xf numFmtId="195" fontId="14" fillId="0" borderId="6" xfId="21" applyNumberFormat="1" applyFont="1" applyBorder="1" applyAlignment="1">
      <alignment vertical="center"/>
      <protection/>
    </xf>
    <xf numFmtId="207" fontId="14" fillId="0" borderId="6" xfId="21" applyNumberFormat="1" applyFont="1" applyBorder="1" applyAlignment="1">
      <alignment vertical="center"/>
      <protection/>
    </xf>
    <xf numFmtId="207" fontId="14" fillId="0" borderId="7" xfId="21" applyNumberFormat="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21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211" fontId="1" fillId="0" borderId="9" xfId="0" applyNumberFormat="1" applyFont="1" applyFill="1" applyBorder="1" applyAlignment="1">
      <alignment horizontal="center" vertical="center"/>
    </xf>
    <xf numFmtId="221" fontId="1" fillId="0" borderId="4" xfId="0" applyNumberFormat="1" applyFont="1" applyFill="1" applyBorder="1" applyAlignment="1" quotePrefix="1">
      <alignment horizontal="right" vertical="center"/>
    </xf>
    <xf numFmtId="221" fontId="1" fillId="0" borderId="5" xfId="0" applyNumberFormat="1" applyFont="1" applyFill="1" applyBorder="1" applyAlignment="1" quotePrefix="1">
      <alignment horizontal="right" vertical="center"/>
    </xf>
    <xf numFmtId="221" fontId="1" fillId="0" borderId="4" xfId="0" applyNumberFormat="1" applyFont="1" applyBorder="1" applyAlignment="1">
      <alignment horizontal="right" vertical="center"/>
    </xf>
    <xf numFmtId="221" fontId="1" fillId="0" borderId="5" xfId="0" applyNumberFormat="1" applyFont="1" applyBorder="1" applyAlignment="1">
      <alignment horizontal="right" vertical="center"/>
    </xf>
    <xf numFmtId="221" fontId="1" fillId="0" borderId="12" xfId="0" applyNumberFormat="1" applyFont="1" applyBorder="1" applyAlignment="1">
      <alignment horizontal="right" vertical="center"/>
    </xf>
    <xf numFmtId="221" fontId="1" fillId="0" borderId="6" xfId="0" applyNumberFormat="1" applyFont="1" applyBorder="1" applyAlignment="1">
      <alignment horizontal="right" vertical="center"/>
    </xf>
    <xf numFmtId="221" fontId="1" fillId="0" borderId="7" xfId="0" applyNumberFormat="1" applyFont="1" applyBorder="1" applyAlignment="1">
      <alignment horizontal="right" vertical="center"/>
    </xf>
    <xf numFmtId="221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1" fillId="0" borderId="0" xfId="21" applyFont="1" applyFill="1" applyAlignment="1">
      <alignment vertical="center"/>
      <protection/>
    </xf>
    <xf numFmtId="220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221" fontId="1" fillId="0" borderId="12" xfId="0" applyNumberFormat="1" applyFont="1" applyFill="1" applyBorder="1" applyAlignment="1" quotePrefix="1">
      <alignment horizontal="right" vertical="center"/>
    </xf>
    <xf numFmtId="221" fontId="1" fillId="0" borderId="14" xfId="0" applyNumberFormat="1" applyFont="1" applyFill="1" applyBorder="1" applyAlignment="1" quotePrefix="1">
      <alignment horizontal="right" vertical="center"/>
    </xf>
    <xf numFmtId="0" fontId="6" fillId="0" borderId="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17" fillId="0" borderId="13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9" xfId="21" applyFont="1" applyBorder="1" applyAlignment="1">
      <alignment horizontal="distributed" vertical="center"/>
      <protection/>
    </xf>
    <xf numFmtId="0" fontId="17" fillId="0" borderId="2" xfId="21" applyFont="1" applyBorder="1" applyAlignment="1">
      <alignment horizontal="left" vertical="center"/>
      <protection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2" xfId="0" applyFont="1" applyFill="1" applyBorder="1" applyAlignment="1">
      <alignment horizontal="distributed"/>
    </xf>
    <xf numFmtId="178" fontId="10" fillId="0" borderId="0" xfId="0" applyNumberFormat="1" applyFont="1" applyAlignment="1">
      <alignment horizontal="left" vertical="center"/>
    </xf>
    <xf numFmtId="178" fontId="15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21" fillId="0" borderId="0" xfId="21" applyFont="1" applyFill="1" applyAlignment="1">
      <alignment horizontal="left" vertical="center"/>
      <protection/>
    </xf>
    <xf numFmtId="0" fontId="21" fillId="0" borderId="0" xfId="21" applyFont="1" applyFill="1" applyAlignment="1">
      <alignment horizontal="right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6" width="14.25390625" style="0" customWidth="1"/>
  </cols>
  <sheetData>
    <row r="1" spans="1:6" s="100" customFormat="1" ht="21" customHeight="1">
      <c r="A1" s="207" t="s">
        <v>56</v>
      </c>
      <c r="B1" s="207"/>
      <c r="C1" s="207"/>
      <c r="D1" s="207"/>
      <c r="E1" s="207"/>
      <c r="F1" s="207"/>
    </row>
    <row r="2" spans="1:6" s="101" customFormat="1" ht="14.25" customHeight="1">
      <c r="A2" s="214" t="s">
        <v>84</v>
      </c>
      <c r="B2" s="214"/>
      <c r="F2" s="102" t="s">
        <v>57</v>
      </c>
    </row>
    <row r="3" spans="1:6" s="104" customFormat="1" ht="21.75" customHeight="1">
      <c r="A3" s="208" t="s">
        <v>58</v>
      </c>
      <c r="B3" s="209"/>
      <c r="C3" s="212" t="s">
        <v>59</v>
      </c>
      <c r="D3" s="212"/>
      <c r="E3" s="212" t="s">
        <v>60</v>
      </c>
      <c r="F3" s="213"/>
    </row>
    <row r="4" spans="1:6" s="104" customFormat="1" ht="21.75" customHeight="1">
      <c r="A4" s="210"/>
      <c r="B4" s="211"/>
      <c r="C4" s="103" t="s">
        <v>61</v>
      </c>
      <c r="D4" s="103" t="s">
        <v>62</v>
      </c>
      <c r="E4" s="103" t="s">
        <v>61</v>
      </c>
      <c r="F4" s="99" t="s">
        <v>62</v>
      </c>
    </row>
    <row r="5" spans="1:7" s="104" customFormat="1" ht="21.75" customHeight="1">
      <c r="A5" s="111" t="s">
        <v>63</v>
      </c>
      <c r="B5" s="105" t="s">
        <v>64</v>
      </c>
      <c r="C5" s="106">
        <v>5736</v>
      </c>
      <c r="D5" s="107">
        <v>100</v>
      </c>
      <c r="E5" s="106">
        <v>47511</v>
      </c>
      <c r="F5" s="108">
        <v>100</v>
      </c>
      <c r="G5" s="109"/>
    </row>
    <row r="6" spans="1:7" s="104" customFormat="1" ht="21.75" customHeight="1">
      <c r="A6" s="109">
        <v>16</v>
      </c>
      <c r="B6" s="110"/>
      <c r="C6" s="106">
        <v>5169</v>
      </c>
      <c r="D6" s="107">
        <f>C6/C5%</f>
        <v>90.11506276150628</v>
      </c>
      <c r="E6" s="106">
        <v>40830</v>
      </c>
      <c r="F6" s="108">
        <v>85.93799330681315</v>
      </c>
      <c r="G6" s="109"/>
    </row>
    <row r="7" spans="1:7" s="167" customFormat="1" ht="21.75" customHeight="1">
      <c r="A7" s="162">
        <v>18</v>
      </c>
      <c r="B7" s="163"/>
      <c r="C7" s="164">
        <v>5264</v>
      </c>
      <c r="D7" s="165">
        <f>C7/C5*100</f>
        <v>91.77126917712691</v>
      </c>
      <c r="E7" s="164">
        <v>46040</v>
      </c>
      <c r="F7" s="166">
        <f>E7/E5*100</f>
        <v>96.90387489213025</v>
      </c>
      <c r="G7" s="163"/>
    </row>
    <row r="8" spans="1:3" s="101" customFormat="1" ht="19.5" customHeight="1">
      <c r="A8" s="204" t="s">
        <v>65</v>
      </c>
      <c r="B8" s="204"/>
      <c r="C8" s="205"/>
    </row>
    <row r="9" spans="1:4" s="104" customFormat="1" ht="17.25" customHeight="1">
      <c r="A9" s="206" t="s">
        <v>66</v>
      </c>
      <c r="B9" s="206"/>
      <c r="C9" s="206"/>
      <c r="D9" s="206"/>
    </row>
  </sheetData>
  <mergeCells count="7">
    <mergeCell ref="A8:C8"/>
    <mergeCell ref="A9:D9"/>
    <mergeCell ref="A1:F1"/>
    <mergeCell ref="A3:B4"/>
    <mergeCell ref="C3:D3"/>
    <mergeCell ref="E3:F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G3">
      <selection activeCell="A1" sqref="A1:F1"/>
    </sheetView>
  </sheetViews>
  <sheetFormatPr defaultColWidth="9.00390625" defaultRowHeight="12.75"/>
  <cols>
    <col min="1" max="5" width="0" style="28" hidden="1" customWidth="1"/>
    <col min="6" max="6" width="11.125" style="28" hidden="1" customWidth="1"/>
    <col min="7" max="7" width="2.875" style="28" customWidth="1"/>
    <col min="8" max="8" width="17.125" style="28" customWidth="1"/>
    <col min="9" max="9" width="9.875" style="28" customWidth="1"/>
    <col min="10" max="15" width="13.75390625" style="28" customWidth="1"/>
    <col min="16" max="16" width="1.75390625" style="28" customWidth="1"/>
    <col min="17" max="16384" width="9.125" style="28" customWidth="1"/>
  </cols>
  <sheetData>
    <row r="1" spans="1:15" s="23" customFormat="1" ht="1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19">
        <v>39</v>
      </c>
      <c r="O1" s="19">
        <v>40</v>
      </c>
    </row>
    <row r="2" spans="1:16" s="2" customFormat="1" ht="1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6">
        <v>39</v>
      </c>
      <c r="O2" s="6">
        <v>40</v>
      </c>
      <c r="P2" s="8"/>
    </row>
    <row r="3" spans="6:15" s="66" customFormat="1" ht="17.25" customHeight="1">
      <c r="F3" s="67"/>
      <c r="G3" s="68"/>
      <c r="H3" s="220" t="s">
        <v>54</v>
      </c>
      <c r="I3" s="220"/>
      <c r="J3" s="220"/>
      <c r="K3" s="220"/>
      <c r="L3" s="220"/>
      <c r="M3" s="220"/>
      <c r="N3" s="220"/>
      <c r="O3" s="220"/>
    </row>
    <row r="4" spans="6:16" s="9" customFormat="1" ht="20.25" customHeight="1">
      <c r="F4" s="11"/>
      <c r="G4" s="30"/>
      <c r="H4" s="30"/>
      <c r="I4" s="30"/>
      <c r="J4" s="32"/>
      <c r="K4" s="31"/>
      <c r="L4" s="34"/>
      <c r="M4" s="34"/>
      <c r="N4" s="221" t="s">
        <v>55</v>
      </c>
      <c r="O4" s="222"/>
      <c r="P4" s="35"/>
    </row>
    <row r="5" spans="6:15" s="2" customFormat="1" ht="21.75" customHeight="1">
      <c r="F5" s="10"/>
      <c r="G5" s="227" t="s">
        <v>47</v>
      </c>
      <c r="H5" s="227"/>
      <c r="I5" s="228"/>
      <c r="J5" s="223" t="s">
        <v>8</v>
      </c>
      <c r="K5" s="224"/>
      <c r="L5" s="39" t="s">
        <v>52</v>
      </c>
      <c r="M5" s="39"/>
      <c r="N5" s="225" t="s">
        <v>0</v>
      </c>
      <c r="O5" s="226"/>
    </row>
    <row r="6" spans="6:17" s="2" customFormat="1" ht="21.75" customHeight="1">
      <c r="F6" s="10"/>
      <c r="G6" s="197"/>
      <c r="H6" s="197"/>
      <c r="I6" s="198"/>
      <c r="J6" s="60" t="s">
        <v>1</v>
      </c>
      <c r="K6" s="60" t="s">
        <v>10</v>
      </c>
      <c r="L6" s="61" t="s">
        <v>9</v>
      </c>
      <c r="M6" s="62" t="s">
        <v>10</v>
      </c>
      <c r="N6" s="64" t="s">
        <v>1</v>
      </c>
      <c r="O6" s="65" t="s">
        <v>7</v>
      </c>
      <c r="P6" s="29"/>
      <c r="Q6" s="29"/>
    </row>
    <row r="7" spans="1:17" s="85" customFormat="1" ht="21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16" t="s">
        <v>51</v>
      </c>
      <c r="I7" s="216"/>
      <c r="J7" s="84">
        <v>5264</v>
      </c>
      <c r="K7" s="153">
        <v>46040</v>
      </c>
      <c r="L7" s="154">
        <f>J7-N7</f>
        <v>5090</v>
      </c>
      <c r="M7" s="84">
        <f>K7-O7</f>
        <v>42858</v>
      </c>
      <c r="N7" s="154">
        <v>174</v>
      </c>
      <c r="O7" s="95">
        <v>3182</v>
      </c>
      <c r="P7" s="97"/>
      <c r="Q7" s="98"/>
    </row>
    <row r="8" spans="1:17" s="134" customFormat="1" ht="10.5" customHeight="1">
      <c r="A8" s="124"/>
      <c r="B8" s="124"/>
      <c r="C8" s="124"/>
      <c r="D8" s="124"/>
      <c r="E8" s="124"/>
      <c r="F8" s="125"/>
      <c r="G8" s="126"/>
      <c r="H8" s="127"/>
      <c r="I8" s="127"/>
      <c r="J8" s="128"/>
      <c r="K8" s="129"/>
      <c r="L8" s="115"/>
      <c r="M8" s="116"/>
      <c r="N8" s="130"/>
      <c r="O8" s="131"/>
      <c r="P8" s="132"/>
      <c r="Q8" s="133"/>
    </row>
    <row r="9" spans="1:17" s="85" customFormat="1" ht="21.75" customHeight="1">
      <c r="A9" s="80"/>
      <c r="B9" s="80"/>
      <c r="C9" s="80"/>
      <c r="D9" s="80"/>
      <c r="E9" s="80"/>
      <c r="F9" s="81"/>
      <c r="G9" s="83"/>
      <c r="H9" s="216" t="s">
        <v>48</v>
      </c>
      <c r="I9" s="216"/>
      <c r="J9" s="84">
        <v>28</v>
      </c>
      <c r="K9" s="153">
        <v>175</v>
      </c>
      <c r="L9" s="154">
        <f aca="true" t="shared" si="0" ref="L9:L28">J9-N9</f>
        <v>25</v>
      </c>
      <c r="M9" s="84">
        <f aca="true" t="shared" si="1" ref="M9:M28">K9-O9</f>
        <v>173</v>
      </c>
      <c r="N9" s="154">
        <v>3</v>
      </c>
      <c r="O9" s="95">
        <v>2</v>
      </c>
      <c r="P9" s="97"/>
      <c r="Q9" s="98"/>
    </row>
    <row r="10" spans="1:17" s="112" customFormat="1" ht="21.75" customHeight="1">
      <c r="A10" s="118" t="s">
        <v>35</v>
      </c>
      <c r="B10" s="118" t="s">
        <v>39</v>
      </c>
      <c r="C10" s="118" t="s">
        <v>36</v>
      </c>
      <c r="D10" s="118" t="s">
        <v>37</v>
      </c>
      <c r="E10" s="118"/>
      <c r="F10" s="119">
        <v>2</v>
      </c>
      <c r="G10" s="120"/>
      <c r="H10" s="217" t="s">
        <v>68</v>
      </c>
      <c r="I10" s="217"/>
      <c r="J10" s="116">
        <v>28</v>
      </c>
      <c r="K10" s="117">
        <v>175</v>
      </c>
      <c r="L10" s="115">
        <v>25</v>
      </c>
      <c r="M10" s="116">
        <f t="shared" si="1"/>
        <v>173</v>
      </c>
      <c r="N10" s="115">
        <v>3</v>
      </c>
      <c r="O10" s="121">
        <v>2</v>
      </c>
      <c r="P10" s="122"/>
      <c r="Q10" s="123"/>
    </row>
    <row r="11" spans="1:17" s="112" customFormat="1" ht="10.5" customHeight="1">
      <c r="A11" s="118"/>
      <c r="B11" s="118"/>
      <c r="C11" s="118"/>
      <c r="D11" s="118"/>
      <c r="E11" s="118"/>
      <c r="F11" s="119"/>
      <c r="G11" s="120"/>
      <c r="H11" s="135"/>
      <c r="I11" s="135"/>
      <c r="J11" s="116"/>
      <c r="K11" s="117"/>
      <c r="L11" s="115"/>
      <c r="M11" s="116"/>
      <c r="N11" s="115"/>
      <c r="O11" s="121"/>
      <c r="P11" s="122"/>
      <c r="Q11" s="123"/>
    </row>
    <row r="12" spans="1:17" s="85" customFormat="1" ht="21.75" customHeight="1">
      <c r="A12" s="80"/>
      <c r="B12" s="80"/>
      <c r="C12" s="80"/>
      <c r="D12" s="80"/>
      <c r="E12" s="80"/>
      <c r="F12" s="81"/>
      <c r="G12" s="83"/>
      <c r="H12" s="216" t="s">
        <v>49</v>
      </c>
      <c r="I12" s="216"/>
      <c r="J12" s="84">
        <f aca="true" t="shared" si="2" ref="J12:O12">SUM(J13:J15)</f>
        <v>1688</v>
      </c>
      <c r="K12" s="84">
        <f t="shared" si="2"/>
        <v>18311</v>
      </c>
      <c r="L12" s="154">
        <f t="shared" si="0"/>
        <v>1687</v>
      </c>
      <c r="M12" s="84">
        <f t="shared" si="1"/>
        <v>18309</v>
      </c>
      <c r="N12" s="84">
        <f t="shared" si="2"/>
        <v>1</v>
      </c>
      <c r="O12" s="95">
        <f t="shared" si="2"/>
        <v>2</v>
      </c>
      <c r="P12" s="97"/>
      <c r="Q12" s="98"/>
    </row>
    <row r="13" spans="1:17" s="112" customFormat="1" ht="21.75" customHeight="1">
      <c r="A13" s="118" t="s">
        <v>35</v>
      </c>
      <c r="B13" s="118" t="s">
        <v>39</v>
      </c>
      <c r="C13" s="118" t="s">
        <v>36</v>
      </c>
      <c r="D13" s="118" t="s">
        <v>37</v>
      </c>
      <c r="E13" s="118"/>
      <c r="F13" s="119">
        <v>4</v>
      </c>
      <c r="G13" s="136" t="s">
        <v>69</v>
      </c>
      <c r="H13" s="217" t="s">
        <v>11</v>
      </c>
      <c r="I13" s="217"/>
      <c r="J13" s="116">
        <v>32</v>
      </c>
      <c r="K13" s="117">
        <v>369</v>
      </c>
      <c r="L13" s="116">
        <v>32</v>
      </c>
      <c r="M13" s="117">
        <v>369</v>
      </c>
      <c r="N13" s="137" t="s">
        <v>38</v>
      </c>
      <c r="O13" s="138" t="s">
        <v>38</v>
      </c>
      <c r="P13" s="122"/>
      <c r="Q13" s="123"/>
    </row>
    <row r="14" spans="1:17" s="112" customFormat="1" ht="21.75" customHeight="1">
      <c r="A14" s="118" t="s">
        <v>35</v>
      </c>
      <c r="B14" s="118" t="s">
        <v>39</v>
      </c>
      <c r="C14" s="118" t="s">
        <v>36</v>
      </c>
      <c r="D14" s="118" t="s">
        <v>37</v>
      </c>
      <c r="E14" s="118"/>
      <c r="F14" s="119">
        <v>5</v>
      </c>
      <c r="G14" s="136" t="s">
        <v>70</v>
      </c>
      <c r="H14" s="217" t="s">
        <v>12</v>
      </c>
      <c r="I14" s="217"/>
      <c r="J14" s="116">
        <v>681</v>
      </c>
      <c r="K14" s="117">
        <v>3350</v>
      </c>
      <c r="L14" s="116">
        <v>681</v>
      </c>
      <c r="M14" s="117">
        <v>3350</v>
      </c>
      <c r="N14" s="137" t="s">
        <v>38</v>
      </c>
      <c r="O14" s="138" t="s">
        <v>38</v>
      </c>
      <c r="P14" s="122"/>
      <c r="Q14" s="123"/>
    </row>
    <row r="15" spans="1:17" s="112" customFormat="1" ht="21.75" customHeight="1">
      <c r="A15" s="118" t="s">
        <v>35</v>
      </c>
      <c r="B15" s="118" t="s">
        <v>39</v>
      </c>
      <c r="C15" s="118" t="s">
        <v>36</v>
      </c>
      <c r="D15" s="118" t="s">
        <v>37</v>
      </c>
      <c r="E15" s="118"/>
      <c r="F15" s="119">
        <v>6</v>
      </c>
      <c r="G15" s="136" t="s">
        <v>71</v>
      </c>
      <c r="H15" s="217" t="s">
        <v>14</v>
      </c>
      <c r="I15" s="217"/>
      <c r="J15" s="116">
        <v>975</v>
      </c>
      <c r="K15" s="117">
        <v>14592</v>
      </c>
      <c r="L15" s="115">
        <f t="shared" si="0"/>
        <v>974</v>
      </c>
      <c r="M15" s="116">
        <f t="shared" si="1"/>
        <v>14590</v>
      </c>
      <c r="N15" s="115">
        <v>1</v>
      </c>
      <c r="O15" s="121">
        <v>2</v>
      </c>
      <c r="P15" s="122"/>
      <c r="Q15" s="123"/>
    </row>
    <row r="16" spans="1:17" s="112" customFormat="1" ht="10.5" customHeight="1">
      <c r="A16" s="118"/>
      <c r="B16" s="118"/>
      <c r="C16" s="118"/>
      <c r="D16" s="118"/>
      <c r="E16" s="118"/>
      <c r="F16" s="119"/>
      <c r="G16" s="136"/>
      <c r="H16" s="135"/>
      <c r="I16" s="135"/>
      <c r="J16" s="116"/>
      <c r="K16" s="117"/>
      <c r="L16" s="115"/>
      <c r="M16" s="116"/>
      <c r="N16" s="115"/>
      <c r="O16" s="121"/>
      <c r="P16" s="122"/>
      <c r="Q16" s="123"/>
    </row>
    <row r="17" spans="1:17" s="85" customFormat="1" ht="21.75" customHeight="1">
      <c r="A17" s="80"/>
      <c r="B17" s="80"/>
      <c r="C17" s="80"/>
      <c r="D17" s="80"/>
      <c r="E17" s="80"/>
      <c r="F17" s="81"/>
      <c r="G17" s="161"/>
      <c r="H17" s="216" t="s">
        <v>50</v>
      </c>
      <c r="I17" s="216"/>
      <c r="J17" s="84">
        <f aca="true" t="shared" si="3" ref="J17:O17">SUM(J18:J28)</f>
        <v>3501</v>
      </c>
      <c r="K17" s="84">
        <f t="shared" si="3"/>
        <v>26365</v>
      </c>
      <c r="L17" s="154">
        <f t="shared" si="0"/>
        <v>3378</v>
      </c>
      <c r="M17" s="84">
        <f t="shared" si="1"/>
        <v>24376</v>
      </c>
      <c r="N17" s="84">
        <f t="shared" si="3"/>
        <v>123</v>
      </c>
      <c r="O17" s="95">
        <f t="shared" si="3"/>
        <v>1989</v>
      </c>
      <c r="P17" s="97"/>
      <c r="Q17" s="98"/>
    </row>
    <row r="18" spans="1:17" s="112" customFormat="1" ht="21.75" customHeight="1">
      <c r="A18" s="118" t="s">
        <v>35</v>
      </c>
      <c r="B18" s="118" t="s">
        <v>39</v>
      </c>
      <c r="C18" s="118" t="s">
        <v>36</v>
      </c>
      <c r="D18" s="118" t="s">
        <v>37</v>
      </c>
      <c r="E18" s="118"/>
      <c r="F18" s="139">
        <v>7</v>
      </c>
      <c r="G18" s="136" t="s">
        <v>72</v>
      </c>
      <c r="H18" s="215" t="s">
        <v>16</v>
      </c>
      <c r="I18" s="215"/>
      <c r="J18" s="116">
        <v>3</v>
      </c>
      <c r="K18" s="117">
        <v>77</v>
      </c>
      <c r="L18" s="115">
        <f t="shared" si="0"/>
        <v>1</v>
      </c>
      <c r="M18" s="116">
        <f t="shared" si="1"/>
        <v>16</v>
      </c>
      <c r="N18" s="115">
        <v>2</v>
      </c>
      <c r="O18" s="121">
        <v>61</v>
      </c>
      <c r="P18" s="122"/>
      <c r="Q18" s="123"/>
    </row>
    <row r="19" spans="1:16" s="112" customFormat="1" ht="21.75" customHeight="1">
      <c r="A19" s="118" t="s">
        <v>35</v>
      </c>
      <c r="B19" s="118" t="s">
        <v>39</v>
      </c>
      <c r="C19" s="118" t="s">
        <v>36</v>
      </c>
      <c r="D19" s="118" t="s">
        <v>37</v>
      </c>
      <c r="E19" s="118"/>
      <c r="F19" s="119">
        <v>8</v>
      </c>
      <c r="G19" s="136" t="s">
        <v>73</v>
      </c>
      <c r="H19" s="215" t="s">
        <v>18</v>
      </c>
      <c r="I19" s="215"/>
      <c r="J19" s="116">
        <v>20</v>
      </c>
      <c r="K19" s="117">
        <v>184</v>
      </c>
      <c r="L19" s="116">
        <v>20</v>
      </c>
      <c r="M19" s="117">
        <v>184</v>
      </c>
      <c r="N19" s="137" t="s">
        <v>38</v>
      </c>
      <c r="O19" s="138" t="s">
        <v>38</v>
      </c>
      <c r="P19" s="141"/>
    </row>
    <row r="20" spans="1:16" s="145" customFormat="1" ht="21.75" customHeight="1">
      <c r="A20" s="118" t="s">
        <v>35</v>
      </c>
      <c r="B20" s="118" t="s">
        <v>39</v>
      </c>
      <c r="C20" s="118" t="s">
        <v>36</v>
      </c>
      <c r="D20" s="118" t="s">
        <v>37</v>
      </c>
      <c r="E20" s="118"/>
      <c r="F20" s="142">
        <v>9</v>
      </c>
      <c r="G20" s="143" t="s">
        <v>74</v>
      </c>
      <c r="H20" s="217" t="s">
        <v>19</v>
      </c>
      <c r="I20" s="217"/>
      <c r="J20" s="116">
        <v>145</v>
      </c>
      <c r="K20" s="117">
        <v>3651</v>
      </c>
      <c r="L20" s="116">
        <v>145</v>
      </c>
      <c r="M20" s="117">
        <v>3651</v>
      </c>
      <c r="N20" s="137" t="s">
        <v>38</v>
      </c>
      <c r="O20" s="138" t="s">
        <v>38</v>
      </c>
      <c r="P20" s="144"/>
    </row>
    <row r="21" spans="1:16" s="112" customFormat="1" ht="21.75" customHeight="1">
      <c r="A21" s="118" t="s">
        <v>35</v>
      </c>
      <c r="B21" s="118" t="s">
        <v>39</v>
      </c>
      <c r="C21" s="118" t="s">
        <v>36</v>
      </c>
      <c r="D21" s="118" t="s">
        <v>37</v>
      </c>
      <c r="E21" s="118"/>
      <c r="F21" s="119">
        <v>10</v>
      </c>
      <c r="G21" s="136" t="s">
        <v>44</v>
      </c>
      <c r="H21" s="215" t="s">
        <v>20</v>
      </c>
      <c r="I21" s="215"/>
      <c r="J21" s="116">
        <v>1313</v>
      </c>
      <c r="K21" s="117">
        <v>8545</v>
      </c>
      <c r="L21" s="115">
        <f t="shared" si="0"/>
        <v>1311</v>
      </c>
      <c r="M21" s="116">
        <f t="shared" si="1"/>
        <v>8497</v>
      </c>
      <c r="N21" s="115">
        <v>2</v>
      </c>
      <c r="O21" s="121">
        <v>48</v>
      </c>
      <c r="P21" s="141"/>
    </row>
    <row r="22" spans="1:16" s="112" customFormat="1" ht="21.75" customHeight="1">
      <c r="A22" s="118" t="s">
        <v>35</v>
      </c>
      <c r="B22" s="118" t="s">
        <v>39</v>
      </c>
      <c r="C22" s="118" t="s">
        <v>36</v>
      </c>
      <c r="D22" s="118" t="s">
        <v>37</v>
      </c>
      <c r="E22" s="118"/>
      <c r="F22" s="119">
        <v>11</v>
      </c>
      <c r="G22" s="136" t="s">
        <v>75</v>
      </c>
      <c r="H22" s="215" t="s">
        <v>22</v>
      </c>
      <c r="I22" s="215"/>
      <c r="J22" s="116">
        <v>48</v>
      </c>
      <c r="K22" s="117">
        <v>635</v>
      </c>
      <c r="L22" s="116">
        <v>48</v>
      </c>
      <c r="M22" s="117">
        <v>635</v>
      </c>
      <c r="N22" s="137" t="s">
        <v>38</v>
      </c>
      <c r="O22" s="138" t="s">
        <v>38</v>
      </c>
      <c r="P22" s="141"/>
    </row>
    <row r="23" spans="1:16" s="112" customFormat="1" ht="21.75" customHeight="1">
      <c r="A23" s="118" t="s">
        <v>35</v>
      </c>
      <c r="B23" s="118" t="s">
        <v>39</v>
      </c>
      <c r="C23" s="118" t="s">
        <v>36</v>
      </c>
      <c r="D23" s="118" t="s">
        <v>37</v>
      </c>
      <c r="E23" s="118"/>
      <c r="F23" s="119">
        <v>12</v>
      </c>
      <c r="G23" s="136" t="s">
        <v>76</v>
      </c>
      <c r="H23" s="215" t="s">
        <v>24</v>
      </c>
      <c r="I23" s="215"/>
      <c r="J23" s="116">
        <v>148</v>
      </c>
      <c r="K23" s="117">
        <v>294</v>
      </c>
      <c r="L23" s="115">
        <f t="shared" si="0"/>
        <v>147</v>
      </c>
      <c r="M23" s="116">
        <f t="shared" si="1"/>
        <v>290</v>
      </c>
      <c r="N23" s="115">
        <v>1</v>
      </c>
      <c r="O23" s="121">
        <v>4</v>
      </c>
      <c r="P23" s="141"/>
    </row>
    <row r="24" spans="1:16" s="112" customFormat="1" ht="21.75" customHeight="1">
      <c r="A24" s="118" t="s">
        <v>35</v>
      </c>
      <c r="B24" s="118" t="s">
        <v>39</v>
      </c>
      <c r="C24" s="118" t="s">
        <v>36</v>
      </c>
      <c r="D24" s="118" t="s">
        <v>37</v>
      </c>
      <c r="E24" s="118"/>
      <c r="F24" s="119">
        <v>13</v>
      </c>
      <c r="G24" s="136" t="s">
        <v>77</v>
      </c>
      <c r="H24" s="215" t="s">
        <v>26</v>
      </c>
      <c r="I24" s="215"/>
      <c r="J24" s="116">
        <v>491</v>
      </c>
      <c r="K24" s="117">
        <v>2521</v>
      </c>
      <c r="L24" s="115">
        <f t="shared" si="0"/>
        <v>486</v>
      </c>
      <c r="M24" s="116">
        <f t="shared" si="1"/>
        <v>2507</v>
      </c>
      <c r="N24" s="115">
        <v>5</v>
      </c>
      <c r="O24" s="121">
        <v>14</v>
      </c>
      <c r="P24" s="141"/>
    </row>
    <row r="25" spans="1:16" s="112" customFormat="1" ht="21.75" customHeight="1">
      <c r="A25" s="118" t="s">
        <v>35</v>
      </c>
      <c r="B25" s="118" t="s">
        <v>39</v>
      </c>
      <c r="C25" s="118" t="s">
        <v>36</v>
      </c>
      <c r="D25" s="118" t="s">
        <v>37</v>
      </c>
      <c r="E25" s="118"/>
      <c r="F25" s="142">
        <v>14</v>
      </c>
      <c r="G25" s="136" t="s">
        <v>78</v>
      </c>
      <c r="H25" s="217" t="s">
        <v>27</v>
      </c>
      <c r="I25" s="217"/>
      <c r="J25" s="116">
        <v>258</v>
      </c>
      <c r="K25" s="117">
        <v>3642</v>
      </c>
      <c r="L25" s="115">
        <f t="shared" si="0"/>
        <v>228</v>
      </c>
      <c r="M25" s="116">
        <f t="shared" si="1"/>
        <v>3289</v>
      </c>
      <c r="N25" s="115">
        <v>30</v>
      </c>
      <c r="O25" s="121">
        <v>353</v>
      </c>
      <c r="P25" s="141"/>
    </row>
    <row r="26" spans="1:16" s="112" customFormat="1" ht="21.75" customHeight="1">
      <c r="A26" s="118" t="s">
        <v>35</v>
      </c>
      <c r="B26" s="118" t="s">
        <v>39</v>
      </c>
      <c r="C26" s="118" t="s">
        <v>36</v>
      </c>
      <c r="D26" s="118" t="s">
        <v>37</v>
      </c>
      <c r="E26" s="118"/>
      <c r="F26" s="142">
        <v>15</v>
      </c>
      <c r="G26" s="120" t="s">
        <v>79</v>
      </c>
      <c r="H26" s="217" t="s">
        <v>29</v>
      </c>
      <c r="I26" s="217"/>
      <c r="J26" s="116">
        <v>173</v>
      </c>
      <c r="K26" s="117">
        <v>1741</v>
      </c>
      <c r="L26" s="115">
        <f t="shared" si="0"/>
        <v>120</v>
      </c>
      <c r="M26" s="116">
        <f t="shared" si="1"/>
        <v>485</v>
      </c>
      <c r="N26" s="115">
        <v>53</v>
      </c>
      <c r="O26" s="121">
        <v>1256</v>
      </c>
      <c r="P26" s="141"/>
    </row>
    <row r="27" spans="1:16" s="112" customFormat="1" ht="21.75" customHeight="1">
      <c r="A27" s="118" t="s">
        <v>35</v>
      </c>
      <c r="B27" s="118" t="s">
        <v>39</v>
      </c>
      <c r="C27" s="118" t="s">
        <v>36</v>
      </c>
      <c r="D27" s="118" t="s">
        <v>37</v>
      </c>
      <c r="E27" s="118"/>
      <c r="F27" s="142">
        <v>16</v>
      </c>
      <c r="G27" s="120" t="s">
        <v>80</v>
      </c>
      <c r="H27" s="215" t="s">
        <v>31</v>
      </c>
      <c r="I27" s="215"/>
      <c r="J27" s="116">
        <v>46</v>
      </c>
      <c r="K27" s="117">
        <v>683</v>
      </c>
      <c r="L27" s="116">
        <v>46</v>
      </c>
      <c r="M27" s="117">
        <v>683</v>
      </c>
      <c r="N27" s="137" t="s">
        <v>38</v>
      </c>
      <c r="O27" s="138" t="s">
        <v>38</v>
      </c>
      <c r="P27" s="141"/>
    </row>
    <row r="28" spans="1:16" s="112" customFormat="1" ht="21.75" customHeight="1">
      <c r="A28" s="118" t="s">
        <v>35</v>
      </c>
      <c r="B28" s="118" t="s">
        <v>39</v>
      </c>
      <c r="C28" s="118" t="s">
        <v>36</v>
      </c>
      <c r="D28" s="118" t="s">
        <v>37</v>
      </c>
      <c r="E28" s="118"/>
      <c r="F28" s="142">
        <v>17</v>
      </c>
      <c r="G28" s="120" t="s">
        <v>81</v>
      </c>
      <c r="H28" s="218" t="s">
        <v>82</v>
      </c>
      <c r="I28" s="218"/>
      <c r="J28" s="116">
        <v>856</v>
      </c>
      <c r="K28" s="117">
        <v>4392</v>
      </c>
      <c r="L28" s="115">
        <f t="shared" si="0"/>
        <v>826</v>
      </c>
      <c r="M28" s="116">
        <f t="shared" si="1"/>
        <v>4139</v>
      </c>
      <c r="N28" s="115">
        <v>30</v>
      </c>
      <c r="O28" s="121">
        <v>253</v>
      </c>
      <c r="P28" s="141"/>
    </row>
    <row r="29" spans="1:16" s="112" customFormat="1" ht="10.5" customHeight="1">
      <c r="A29" s="118"/>
      <c r="B29" s="118"/>
      <c r="C29" s="118"/>
      <c r="D29" s="118"/>
      <c r="E29" s="118"/>
      <c r="F29" s="142"/>
      <c r="G29" s="120"/>
      <c r="H29" s="140"/>
      <c r="I29" s="140"/>
      <c r="J29" s="116"/>
      <c r="K29" s="117"/>
      <c r="L29" s="137"/>
      <c r="M29" s="138"/>
      <c r="N29" s="115"/>
      <c r="O29" s="121"/>
      <c r="P29" s="141"/>
    </row>
    <row r="30" spans="1:16" s="112" customFormat="1" ht="21.75" customHeight="1">
      <c r="A30" s="118" t="s">
        <v>35</v>
      </c>
      <c r="B30" s="118" t="s">
        <v>39</v>
      </c>
      <c r="C30" s="118" t="s">
        <v>36</v>
      </c>
      <c r="D30" s="118" t="s">
        <v>37</v>
      </c>
      <c r="E30" s="118"/>
      <c r="F30" s="142">
        <v>18</v>
      </c>
      <c r="G30" s="146" t="s">
        <v>83</v>
      </c>
      <c r="H30" s="219" t="s">
        <v>34</v>
      </c>
      <c r="I30" s="219"/>
      <c r="J30" s="147">
        <v>47</v>
      </c>
      <c r="K30" s="148">
        <v>1189</v>
      </c>
      <c r="L30" s="149" t="s">
        <v>38</v>
      </c>
      <c r="M30" s="150" t="s">
        <v>38</v>
      </c>
      <c r="N30" s="151">
        <v>47</v>
      </c>
      <c r="O30" s="152">
        <v>1189</v>
      </c>
      <c r="P30" s="141"/>
    </row>
    <row r="31" spans="7:9" ht="12.75" customHeight="1">
      <c r="G31" s="204" t="s">
        <v>65</v>
      </c>
      <c r="H31" s="204"/>
      <c r="I31" s="20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6">
    <mergeCell ref="H3:O3"/>
    <mergeCell ref="N4:O4"/>
    <mergeCell ref="H19:I19"/>
    <mergeCell ref="J5:K5"/>
    <mergeCell ref="N5:O5"/>
    <mergeCell ref="G5:I6"/>
    <mergeCell ref="H13:I13"/>
    <mergeCell ref="H28:I28"/>
    <mergeCell ref="H30:I30"/>
    <mergeCell ref="H14:I14"/>
    <mergeCell ref="H22:I22"/>
    <mergeCell ref="H26:I26"/>
    <mergeCell ref="H27:I27"/>
    <mergeCell ref="H24:I24"/>
    <mergeCell ref="H25:I25"/>
    <mergeCell ref="H23:I23"/>
    <mergeCell ref="G31:I31"/>
    <mergeCell ref="H21:I21"/>
    <mergeCell ref="H7:I7"/>
    <mergeCell ref="H10:I10"/>
    <mergeCell ref="H12:I12"/>
    <mergeCell ref="H15:I15"/>
    <mergeCell ref="H20:I20"/>
    <mergeCell ref="H9:I9"/>
    <mergeCell ref="H18:I18"/>
    <mergeCell ref="H17:I17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workbookViewId="0" topLeftCell="G3">
      <selection activeCell="A1" sqref="A1:F1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125" style="28" customWidth="1"/>
    <col min="8" max="8" width="17.125" style="28" customWidth="1"/>
    <col min="9" max="9" width="7.75390625" style="28" customWidth="1"/>
    <col min="10" max="24" width="11.75390625" style="28" customWidth="1"/>
    <col min="25" max="25" width="1.75390625" style="28" customWidth="1"/>
    <col min="26" max="16384" width="9.125" style="28" customWidth="1"/>
  </cols>
  <sheetData>
    <row r="1" spans="1:24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20">
        <v>26</v>
      </c>
      <c r="O1" s="18">
        <v>27</v>
      </c>
      <c r="P1" s="20">
        <v>29</v>
      </c>
      <c r="Q1" s="21">
        <v>30</v>
      </c>
      <c r="R1" s="19">
        <v>32</v>
      </c>
      <c r="S1" s="21">
        <v>33</v>
      </c>
      <c r="T1" s="19">
        <v>35</v>
      </c>
      <c r="U1" s="21">
        <v>36</v>
      </c>
      <c r="V1" s="18">
        <v>38</v>
      </c>
      <c r="W1" s="19">
        <v>39</v>
      </c>
      <c r="X1" s="19">
        <v>40</v>
      </c>
    </row>
    <row r="2" spans="1:25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7">
        <v>26</v>
      </c>
      <c r="O2" s="4">
        <v>27</v>
      </c>
      <c r="P2" s="7">
        <v>29</v>
      </c>
      <c r="Q2" s="5">
        <v>30</v>
      </c>
      <c r="R2" s="6">
        <v>32</v>
      </c>
      <c r="S2" s="5">
        <v>33</v>
      </c>
      <c r="T2" s="6">
        <v>35</v>
      </c>
      <c r="U2" s="5">
        <v>36</v>
      </c>
      <c r="V2" s="4">
        <v>38</v>
      </c>
      <c r="W2" s="6">
        <v>39</v>
      </c>
      <c r="X2" s="6">
        <v>40</v>
      </c>
      <c r="Y2" s="8"/>
    </row>
    <row r="3" spans="6:24" s="66" customFormat="1" ht="18" customHeight="1">
      <c r="F3" s="67"/>
      <c r="G3" s="68"/>
      <c r="J3" s="199" t="s">
        <v>53</v>
      </c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6:25" s="9" customFormat="1" ht="14.25" customHeight="1">
      <c r="F4" s="11"/>
      <c r="G4" s="30"/>
      <c r="H4" s="30"/>
      <c r="I4" s="30"/>
      <c r="J4" s="32"/>
      <c r="K4" s="31"/>
      <c r="L4" s="34"/>
      <c r="M4" s="34"/>
      <c r="N4" s="32"/>
      <c r="O4" s="32"/>
      <c r="P4" s="34"/>
      <c r="Q4" s="32"/>
      <c r="R4" s="33"/>
      <c r="S4" s="31"/>
      <c r="T4" s="32"/>
      <c r="U4" s="31"/>
      <c r="V4" s="32"/>
      <c r="W4" s="221" t="s">
        <v>55</v>
      </c>
      <c r="X4" s="222"/>
      <c r="Y4" s="35"/>
    </row>
    <row r="5" spans="6:24" s="2" customFormat="1" ht="15" customHeight="1">
      <c r="F5" s="10"/>
      <c r="G5" s="227" t="s">
        <v>47</v>
      </c>
      <c r="H5" s="227"/>
      <c r="I5" s="228"/>
      <c r="J5" s="200" t="s">
        <v>8</v>
      </c>
      <c r="K5" s="200"/>
      <c r="L5" s="39" t="s">
        <v>2</v>
      </c>
      <c r="M5" s="39"/>
      <c r="N5" s="39" t="s">
        <v>3</v>
      </c>
      <c r="O5" s="39"/>
      <c r="P5" s="201" t="s">
        <v>4</v>
      </c>
      <c r="Q5" s="202"/>
      <c r="R5" s="86" t="s">
        <v>5</v>
      </c>
      <c r="S5" s="40"/>
      <c r="T5" s="39" t="s">
        <v>6</v>
      </c>
      <c r="U5" s="39"/>
      <c r="V5" s="41" t="s">
        <v>46</v>
      </c>
      <c r="W5" s="225" t="s">
        <v>0</v>
      </c>
      <c r="X5" s="226"/>
    </row>
    <row r="6" spans="6:24" s="2" customFormat="1" ht="18.75" customHeight="1">
      <c r="F6" s="10"/>
      <c r="G6" s="197"/>
      <c r="H6" s="197"/>
      <c r="I6" s="198"/>
      <c r="J6" s="60" t="s">
        <v>1</v>
      </c>
      <c r="K6" s="60" t="s">
        <v>10</v>
      </c>
      <c r="L6" s="61" t="s">
        <v>9</v>
      </c>
      <c r="M6" s="62" t="s">
        <v>10</v>
      </c>
      <c r="N6" s="61" t="s">
        <v>9</v>
      </c>
      <c r="O6" s="62" t="s">
        <v>10</v>
      </c>
      <c r="P6" s="61" t="s">
        <v>9</v>
      </c>
      <c r="Q6" s="92" t="s">
        <v>10</v>
      </c>
      <c r="R6" s="87" t="s">
        <v>9</v>
      </c>
      <c r="S6" s="63" t="s">
        <v>10</v>
      </c>
      <c r="T6" s="64" t="s">
        <v>9</v>
      </c>
      <c r="U6" s="63" t="s">
        <v>10</v>
      </c>
      <c r="V6" s="60" t="s">
        <v>9</v>
      </c>
      <c r="W6" s="64" t="s">
        <v>1</v>
      </c>
      <c r="X6" s="65" t="s">
        <v>7</v>
      </c>
    </row>
    <row r="7" spans="1:25" s="85" customFormat="1" ht="12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16" t="s">
        <v>51</v>
      </c>
      <c r="I7" s="216"/>
      <c r="J7" s="84">
        <v>5264</v>
      </c>
      <c r="K7" s="153">
        <v>46040</v>
      </c>
      <c r="L7" s="154">
        <v>3197</v>
      </c>
      <c r="M7" s="84">
        <v>6864</v>
      </c>
      <c r="N7" s="154">
        <v>951</v>
      </c>
      <c r="O7" s="84">
        <v>6222</v>
      </c>
      <c r="P7" s="154">
        <v>523</v>
      </c>
      <c r="Q7" s="155">
        <v>7050</v>
      </c>
      <c r="R7" s="156">
        <v>170</v>
      </c>
      <c r="S7" s="153">
        <v>4045</v>
      </c>
      <c r="T7" s="157">
        <v>246</v>
      </c>
      <c r="U7" s="153">
        <v>18677</v>
      </c>
      <c r="V7" s="84">
        <v>3</v>
      </c>
      <c r="W7" s="154">
        <v>174</v>
      </c>
      <c r="X7" s="95">
        <v>3182</v>
      </c>
      <c r="Y7" s="82"/>
    </row>
    <row r="8" spans="1:25" s="78" customFormat="1" ht="6" customHeight="1">
      <c r="A8" s="69"/>
      <c r="B8" s="69"/>
      <c r="C8" s="69"/>
      <c r="D8" s="69"/>
      <c r="E8" s="69"/>
      <c r="F8" s="70"/>
      <c r="G8" s="72"/>
      <c r="H8" s="79"/>
      <c r="I8" s="79"/>
      <c r="J8" s="73"/>
      <c r="K8" s="74"/>
      <c r="L8" s="75"/>
      <c r="M8" s="73"/>
      <c r="N8" s="75"/>
      <c r="O8" s="73"/>
      <c r="P8" s="75"/>
      <c r="Q8" s="93"/>
      <c r="R8" s="88"/>
      <c r="S8" s="74"/>
      <c r="T8" s="76"/>
      <c r="U8" s="74"/>
      <c r="V8" s="73"/>
      <c r="W8" s="75"/>
      <c r="X8" s="77"/>
      <c r="Y8" s="71"/>
    </row>
    <row r="9" spans="1:25" s="85" customFormat="1" ht="12">
      <c r="A9" s="80"/>
      <c r="B9" s="80"/>
      <c r="C9" s="80"/>
      <c r="D9" s="80"/>
      <c r="E9" s="80"/>
      <c r="F9" s="81"/>
      <c r="G9" s="83"/>
      <c r="H9" s="216" t="s">
        <v>48</v>
      </c>
      <c r="I9" s="216"/>
      <c r="J9" s="84">
        <v>28</v>
      </c>
      <c r="K9" s="153">
        <v>175</v>
      </c>
      <c r="L9" s="154">
        <v>10</v>
      </c>
      <c r="M9" s="84">
        <v>32</v>
      </c>
      <c r="N9" s="154">
        <v>12</v>
      </c>
      <c r="O9" s="84">
        <v>86</v>
      </c>
      <c r="P9" s="154">
        <v>2</v>
      </c>
      <c r="Q9" s="155">
        <v>28</v>
      </c>
      <c r="R9" s="156">
        <v>1</v>
      </c>
      <c r="S9" s="153">
        <v>27</v>
      </c>
      <c r="T9" s="158" t="s">
        <v>38</v>
      </c>
      <c r="U9" s="159" t="s">
        <v>38</v>
      </c>
      <c r="V9" s="160" t="s">
        <v>38</v>
      </c>
      <c r="W9" s="154">
        <v>3</v>
      </c>
      <c r="X9" s="95">
        <v>2</v>
      </c>
      <c r="Y9" s="82"/>
    </row>
    <row r="10" spans="1:25" s="2" customFormat="1" ht="12">
      <c r="A10" s="17" t="s">
        <v>35</v>
      </c>
      <c r="B10" s="17" t="s">
        <v>39</v>
      </c>
      <c r="C10" s="17" t="s">
        <v>36</v>
      </c>
      <c r="D10" s="17" t="s">
        <v>37</v>
      </c>
      <c r="E10" s="17"/>
      <c r="F10" s="12">
        <v>2</v>
      </c>
      <c r="G10" s="13"/>
      <c r="H10" s="196" t="s">
        <v>40</v>
      </c>
      <c r="I10" s="196"/>
      <c r="J10" s="42">
        <v>28</v>
      </c>
      <c r="K10" s="43">
        <v>175</v>
      </c>
      <c r="L10" s="44">
        <v>10</v>
      </c>
      <c r="M10" s="42">
        <v>32</v>
      </c>
      <c r="N10" s="44">
        <v>12</v>
      </c>
      <c r="O10" s="42">
        <v>86</v>
      </c>
      <c r="P10" s="44">
        <v>2</v>
      </c>
      <c r="Q10" s="94">
        <v>28</v>
      </c>
      <c r="R10" s="89">
        <v>1</v>
      </c>
      <c r="S10" s="43">
        <v>27</v>
      </c>
      <c r="T10" s="47" t="s">
        <v>38</v>
      </c>
      <c r="U10" s="48" t="s">
        <v>38</v>
      </c>
      <c r="V10" s="49" t="s">
        <v>38</v>
      </c>
      <c r="W10" s="44">
        <v>3</v>
      </c>
      <c r="X10" s="46">
        <v>2</v>
      </c>
      <c r="Y10" s="23"/>
    </row>
    <row r="11" spans="1:25" s="2" customFormat="1" ht="6" customHeight="1">
      <c r="A11" s="17"/>
      <c r="B11" s="17"/>
      <c r="C11" s="17"/>
      <c r="D11" s="17"/>
      <c r="E11" s="17"/>
      <c r="F11" s="12"/>
      <c r="G11" s="13"/>
      <c r="H11" s="36"/>
      <c r="I11" s="36"/>
      <c r="J11" s="42"/>
      <c r="K11" s="43"/>
      <c r="L11" s="44"/>
      <c r="M11" s="42"/>
      <c r="N11" s="44"/>
      <c r="O11" s="42"/>
      <c r="P11" s="44"/>
      <c r="Q11" s="94"/>
      <c r="R11" s="89"/>
      <c r="S11" s="43"/>
      <c r="T11" s="47"/>
      <c r="U11" s="48"/>
      <c r="V11" s="49"/>
      <c r="W11" s="44"/>
      <c r="X11" s="46"/>
      <c r="Y11" s="23"/>
    </row>
    <row r="12" spans="1:25" s="85" customFormat="1" ht="12">
      <c r="A12" s="80"/>
      <c r="B12" s="80"/>
      <c r="C12" s="80"/>
      <c r="D12" s="80"/>
      <c r="E12" s="80"/>
      <c r="F12" s="81"/>
      <c r="G12" s="83"/>
      <c r="H12" s="216" t="s">
        <v>49</v>
      </c>
      <c r="I12" s="216"/>
      <c r="J12" s="84">
        <f>SUM(J13:J15)</f>
        <v>1688</v>
      </c>
      <c r="K12" s="84">
        <f aca="true" t="shared" si="0" ref="K12:X12">SUM(K13:K15)</f>
        <v>18311</v>
      </c>
      <c r="L12" s="84">
        <f t="shared" si="0"/>
        <v>913</v>
      </c>
      <c r="M12" s="84">
        <f t="shared" si="0"/>
        <v>2074</v>
      </c>
      <c r="N12" s="84">
        <f t="shared" si="0"/>
        <v>377</v>
      </c>
      <c r="O12" s="84">
        <f t="shared" si="0"/>
        <v>2482</v>
      </c>
      <c r="P12" s="84">
        <f t="shared" si="0"/>
        <v>216</v>
      </c>
      <c r="Q12" s="95">
        <f t="shared" si="0"/>
        <v>2929</v>
      </c>
      <c r="R12" s="90">
        <f t="shared" si="0"/>
        <v>66</v>
      </c>
      <c r="S12" s="84">
        <f t="shared" si="0"/>
        <v>1611</v>
      </c>
      <c r="T12" s="84">
        <f t="shared" si="0"/>
        <v>114</v>
      </c>
      <c r="U12" s="84">
        <f t="shared" si="0"/>
        <v>9213</v>
      </c>
      <c r="V12" s="84">
        <f t="shared" si="0"/>
        <v>1</v>
      </c>
      <c r="W12" s="84">
        <f t="shared" si="0"/>
        <v>1</v>
      </c>
      <c r="X12" s="95">
        <f t="shared" si="0"/>
        <v>2</v>
      </c>
      <c r="Y12" s="82"/>
    </row>
    <row r="13" spans="1:25" s="2" customFormat="1" ht="12.75">
      <c r="A13" s="17" t="s">
        <v>35</v>
      </c>
      <c r="B13" s="17" t="s">
        <v>39</v>
      </c>
      <c r="C13" s="17" t="s">
        <v>36</v>
      </c>
      <c r="D13" s="17" t="s">
        <v>37</v>
      </c>
      <c r="E13" s="17"/>
      <c r="F13" s="12">
        <v>4</v>
      </c>
      <c r="G13" s="26" t="s">
        <v>41</v>
      </c>
      <c r="H13" s="196" t="s">
        <v>11</v>
      </c>
      <c r="I13" s="196"/>
      <c r="J13" s="42">
        <v>32</v>
      </c>
      <c r="K13" s="43">
        <v>369</v>
      </c>
      <c r="L13" s="44">
        <v>15</v>
      </c>
      <c r="M13" s="42">
        <v>39</v>
      </c>
      <c r="N13" s="44">
        <v>7</v>
      </c>
      <c r="O13" s="42">
        <v>48</v>
      </c>
      <c r="P13" s="44">
        <v>5</v>
      </c>
      <c r="Q13" s="94">
        <v>64</v>
      </c>
      <c r="R13" s="89">
        <v>2</v>
      </c>
      <c r="S13" s="43">
        <v>49</v>
      </c>
      <c r="T13" s="45">
        <v>3</v>
      </c>
      <c r="U13" s="43">
        <v>169</v>
      </c>
      <c r="V13" s="49" t="s">
        <v>38</v>
      </c>
      <c r="W13" s="50" t="s">
        <v>38</v>
      </c>
      <c r="X13" s="51" t="s">
        <v>38</v>
      </c>
      <c r="Y13" s="23"/>
    </row>
    <row r="14" spans="1:25" s="2" customFormat="1" ht="12.75">
      <c r="A14" s="17" t="s">
        <v>35</v>
      </c>
      <c r="B14" s="17" t="s">
        <v>39</v>
      </c>
      <c r="C14" s="17" t="s">
        <v>36</v>
      </c>
      <c r="D14" s="17" t="s">
        <v>37</v>
      </c>
      <c r="E14" s="17"/>
      <c r="F14" s="12">
        <v>5</v>
      </c>
      <c r="G14" s="26" t="s">
        <v>42</v>
      </c>
      <c r="H14" s="196" t="s">
        <v>12</v>
      </c>
      <c r="I14" s="196"/>
      <c r="J14" s="42">
        <v>681</v>
      </c>
      <c r="K14" s="43">
        <v>3350</v>
      </c>
      <c r="L14" s="44">
        <v>446</v>
      </c>
      <c r="M14" s="42">
        <v>970</v>
      </c>
      <c r="N14" s="44">
        <v>145</v>
      </c>
      <c r="O14" s="42">
        <v>959</v>
      </c>
      <c r="P14" s="44">
        <v>70</v>
      </c>
      <c r="Q14" s="94">
        <v>891</v>
      </c>
      <c r="R14" s="89">
        <v>15</v>
      </c>
      <c r="S14" s="43">
        <v>353</v>
      </c>
      <c r="T14" s="45">
        <v>5</v>
      </c>
      <c r="U14" s="43">
        <v>177</v>
      </c>
      <c r="V14" s="49" t="s">
        <v>38</v>
      </c>
      <c r="W14" s="50" t="s">
        <v>38</v>
      </c>
      <c r="X14" s="51" t="s">
        <v>38</v>
      </c>
      <c r="Y14" s="23"/>
    </row>
    <row r="15" spans="1:25" s="2" customFormat="1" ht="12.75">
      <c r="A15" s="17" t="s">
        <v>35</v>
      </c>
      <c r="B15" s="17" t="s">
        <v>39</v>
      </c>
      <c r="C15" s="17" t="s">
        <v>36</v>
      </c>
      <c r="D15" s="17" t="s">
        <v>37</v>
      </c>
      <c r="E15" s="17"/>
      <c r="F15" s="12">
        <v>6</v>
      </c>
      <c r="G15" s="26" t="s">
        <v>13</v>
      </c>
      <c r="H15" s="196" t="s">
        <v>14</v>
      </c>
      <c r="I15" s="196"/>
      <c r="J15" s="42">
        <v>975</v>
      </c>
      <c r="K15" s="43">
        <v>14592</v>
      </c>
      <c r="L15" s="44">
        <v>452</v>
      </c>
      <c r="M15" s="42">
        <v>1065</v>
      </c>
      <c r="N15" s="44">
        <v>225</v>
      </c>
      <c r="O15" s="42">
        <v>1475</v>
      </c>
      <c r="P15" s="44">
        <v>141</v>
      </c>
      <c r="Q15" s="94">
        <v>1974</v>
      </c>
      <c r="R15" s="89">
        <v>49</v>
      </c>
      <c r="S15" s="43">
        <v>1209</v>
      </c>
      <c r="T15" s="45">
        <v>106</v>
      </c>
      <c r="U15" s="43">
        <v>8867</v>
      </c>
      <c r="V15" s="42">
        <v>1</v>
      </c>
      <c r="W15" s="44">
        <v>1</v>
      </c>
      <c r="X15" s="46">
        <v>2</v>
      </c>
      <c r="Y15" s="23"/>
    </row>
    <row r="16" spans="1:25" s="2" customFormat="1" ht="6" customHeight="1">
      <c r="A16" s="17"/>
      <c r="B16" s="17"/>
      <c r="C16" s="17"/>
      <c r="D16" s="17"/>
      <c r="E16" s="17"/>
      <c r="F16" s="12"/>
      <c r="G16" s="26"/>
      <c r="H16" s="36"/>
      <c r="I16" s="36"/>
      <c r="J16" s="42"/>
      <c r="K16" s="43"/>
      <c r="L16" s="44"/>
      <c r="M16" s="42"/>
      <c r="N16" s="44"/>
      <c r="O16" s="42"/>
      <c r="P16" s="44"/>
      <c r="Q16" s="94"/>
      <c r="R16" s="89"/>
      <c r="S16" s="43"/>
      <c r="T16" s="45"/>
      <c r="U16" s="43"/>
      <c r="V16" s="42"/>
      <c r="W16" s="44"/>
      <c r="X16" s="46"/>
      <c r="Y16" s="23"/>
    </row>
    <row r="17" spans="1:25" s="85" customFormat="1" ht="12" customHeight="1">
      <c r="A17" s="80"/>
      <c r="B17" s="80"/>
      <c r="C17" s="80"/>
      <c r="D17" s="80"/>
      <c r="E17" s="80"/>
      <c r="F17" s="81"/>
      <c r="G17" s="161"/>
      <c r="H17" s="216" t="s">
        <v>50</v>
      </c>
      <c r="I17" s="216"/>
      <c r="J17" s="84">
        <f>SUM(J18:J28)</f>
        <v>3501</v>
      </c>
      <c r="K17" s="84">
        <f aca="true" t="shared" si="1" ref="K17:X17">SUM(K18:K28)</f>
        <v>26365</v>
      </c>
      <c r="L17" s="84">
        <f t="shared" si="1"/>
        <v>2274</v>
      </c>
      <c r="M17" s="84">
        <f t="shared" si="1"/>
        <v>4758</v>
      </c>
      <c r="N17" s="84">
        <f t="shared" si="1"/>
        <v>562</v>
      </c>
      <c r="O17" s="84">
        <f t="shared" si="1"/>
        <v>3654</v>
      </c>
      <c r="P17" s="84">
        <f t="shared" si="1"/>
        <v>305</v>
      </c>
      <c r="Q17" s="95">
        <f t="shared" si="1"/>
        <v>4093</v>
      </c>
      <c r="R17" s="90">
        <f t="shared" si="1"/>
        <v>103</v>
      </c>
      <c r="S17" s="84">
        <f t="shared" si="1"/>
        <v>2407</v>
      </c>
      <c r="T17" s="84">
        <f t="shared" si="1"/>
        <v>132</v>
      </c>
      <c r="U17" s="84">
        <f t="shared" si="1"/>
        <v>9464</v>
      </c>
      <c r="V17" s="84">
        <f t="shared" si="1"/>
        <v>2</v>
      </c>
      <c r="W17" s="84">
        <f t="shared" si="1"/>
        <v>123</v>
      </c>
      <c r="X17" s="95">
        <f t="shared" si="1"/>
        <v>1989</v>
      </c>
      <c r="Y17" s="82"/>
    </row>
    <row r="18" spans="1:25" s="2" customFormat="1" ht="12" customHeight="1">
      <c r="A18" s="17" t="s">
        <v>35</v>
      </c>
      <c r="B18" s="17" t="s">
        <v>39</v>
      </c>
      <c r="C18" s="17" t="s">
        <v>36</v>
      </c>
      <c r="D18" s="17" t="s">
        <v>37</v>
      </c>
      <c r="E18" s="17"/>
      <c r="F18" s="15">
        <v>7</v>
      </c>
      <c r="G18" s="26" t="s">
        <v>15</v>
      </c>
      <c r="H18" s="229" t="s">
        <v>16</v>
      </c>
      <c r="I18" s="229"/>
      <c r="J18" s="42">
        <v>3</v>
      </c>
      <c r="K18" s="43">
        <v>77</v>
      </c>
      <c r="L18" s="50" t="s">
        <v>38</v>
      </c>
      <c r="M18" s="49" t="s">
        <v>38</v>
      </c>
      <c r="N18" s="50" t="s">
        <v>38</v>
      </c>
      <c r="O18" s="49" t="s">
        <v>38</v>
      </c>
      <c r="P18" s="44">
        <v>1</v>
      </c>
      <c r="Q18" s="94">
        <v>16</v>
      </c>
      <c r="R18" s="91" t="s">
        <v>38</v>
      </c>
      <c r="S18" s="48" t="s">
        <v>38</v>
      </c>
      <c r="T18" s="47" t="s">
        <v>38</v>
      </c>
      <c r="U18" s="48" t="s">
        <v>38</v>
      </c>
      <c r="V18" s="49" t="s">
        <v>38</v>
      </c>
      <c r="W18" s="44">
        <v>2</v>
      </c>
      <c r="X18" s="46">
        <v>61</v>
      </c>
      <c r="Y18" s="23"/>
    </row>
    <row r="19" spans="1:25" s="2" customFormat="1" ht="12.75">
      <c r="A19" s="17" t="s">
        <v>35</v>
      </c>
      <c r="B19" s="17" t="s">
        <v>39</v>
      </c>
      <c r="C19" s="17" t="s">
        <v>36</v>
      </c>
      <c r="D19" s="17" t="s">
        <v>37</v>
      </c>
      <c r="E19" s="17"/>
      <c r="F19" s="12">
        <v>8</v>
      </c>
      <c r="G19" s="26" t="s">
        <v>17</v>
      </c>
      <c r="H19" s="229" t="s">
        <v>18</v>
      </c>
      <c r="I19" s="229"/>
      <c r="J19" s="42">
        <v>20</v>
      </c>
      <c r="K19" s="43">
        <v>184</v>
      </c>
      <c r="L19" s="44">
        <v>10</v>
      </c>
      <c r="M19" s="42">
        <v>20</v>
      </c>
      <c r="N19" s="44">
        <v>4</v>
      </c>
      <c r="O19" s="42">
        <v>30</v>
      </c>
      <c r="P19" s="44">
        <v>1</v>
      </c>
      <c r="Q19" s="94">
        <v>13</v>
      </c>
      <c r="R19" s="89">
        <v>3</v>
      </c>
      <c r="S19" s="43">
        <v>61</v>
      </c>
      <c r="T19" s="45">
        <v>2</v>
      </c>
      <c r="U19" s="43">
        <v>60</v>
      </c>
      <c r="V19" s="49" t="s">
        <v>38</v>
      </c>
      <c r="W19" s="50" t="s">
        <v>38</v>
      </c>
      <c r="X19" s="51" t="s">
        <v>38</v>
      </c>
      <c r="Y19" s="23"/>
    </row>
    <row r="20" spans="1:25" s="9" customFormat="1" ht="12" customHeight="1">
      <c r="A20" s="17" t="s">
        <v>35</v>
      </c>
      <c r="B20" s="17" t="s">
        <v>39</v>
      </c>
      <c r="C20" s="17" t="s">
        <v>36</v>
      </c>
      <c r="D20" s="17" t="s">
        <v>37</v>
      </c>
      <c r="E20" s="17"/>
      <c r="F20" s="16">
        <v>9</v>
      </c>
      <c r="G20" s="27" t="s">
        <v>43</v>
      </c>
      <c r="H20" s="196" t="s">
        <v>19</v>
      </c>
      <c r="I20" s="196"/>
      <c r="J20" s="42">
        <v>145</v>
      </c>
      <c r="K20" s="43">
        <v>3651</v>
      </c>
      <c r="L20" s="44">
        <v>43</v>
      </c>
      <c r="M20" s="42">
        <v>75</v>
      </c>
      <c r="N20" s="44">
        <v>25</v>
      </c>
      <c r="O20" s="42">
        <v>168</v>
      </c>
      <c r="P20" s="44">
        <v>36</v>
      </c>
      <c r="Q20" s="94">
        <v>516</v>
      </c>
      <c r="R20" s="89">
        <v>10</v>
      </c>
      <c r="S20" s="43">
        <v>251</v>
      </c>
      <c r="T20" s="45">
        <v>31</v>
      </c>
      <c r="U20" s="43">
        <v>2641</v>
      </c>
      <c r="V20" s="49" t="s">
        <v>38</v>
      </c>
      <c r="W20" s="50" t="s">
        <v>38</v>
      </c>
      <c r="X20" s="51" t="s">
        <v>38</v>
      </c>
      <c r="Y20" s="14"/>
    </row>
    <row r="21" spans="1:25" s="2" customFormat="1" ht="12.75" customHeight="1">
      <c r="A21" s="17" t="s">
        <v>35</v>
      </c>
      <c r="B21" s="17" t="s">
        <v>39</v>
      </c>
      <c r="C21" s="17" t="s">
        <v>36</v>
      </c>
      <c r="D21" s="17" t="s">
        <v>37</v>
      </c>
      <c r="E21" s="17"/>
      <c r="F21" s="12">
        <v>10</v>
      </c>
      <c r="G21" s="26" t="s">
        <v>44</v>
      </c>
      <c r="H21" s="229" t="s">
        <v>20</v>
      </c>
      <c r="I21" s="229"/>
      <c r="J21" s="42">
        <v>1313</v>
      </c>
      <c r="K21" s="43">
        <v>8545</v>
      </c>
      <c r="L21" s="44">
        <v>873</v>
      </c>
      <c r="M21" s="42">
        <v>1963</v>
      </c>
      <c r="N21" s="44">
        <v>232</v>
      </c>
      <c r="O21" s="42">
        <v>1490</v>
      </c>
      <c r="P21" s="44">
        <v>135</v>
      </c>
      <c r="Q21" s="94">
        <v>1800</v>
      </c>
      <c r="R21" s="89">
        <v>28</v>
      </c>
      <c r="S21" s="43">
        <v>660</v>
      </c>
      <c r="T21" s="45">
        <v>41</v>
      </c>
      <c r="U21" s="43">
        <v>2584</v>
      </c>
      <c r="V21" s="42">
        <v>2</v>
      </c>
      <c r="W21" s="44">
        <v>2</v>
      </c>
      <c r="X21" s="46">
        <v>48</v>
      </c>
      <c r="Y21" s="23"/>
    </row>
    <row r="22" spans="1:25" s="2" customFormat="1" ht="12.75">
      <c r="A22" s="17" t="s">
        <v>35</v>
      </c>
      <c r="B22" s="17" t="s">
        <v>39</v>
      </c>
      <c r="C22" s="17" t="s">
        <v>36</v>
      </c>
      <c r="D22" s="17" t="s">
        <v>37</v>
      </c>
      <c r="E22" s="17"/>
      <c r="F22" s="12">
        <v>11</v>
      </c>
      <c r="G22" s="26" t="s">
        <v>21</v>
      </c>
      <c r="H22" s="229" t="s">
        <v>22</v>
      </c>
      <c r="I22" s="229"/>
      <c r="J22" s="42">
        <v>48</v>
      </c>
      <c r="K22" s="43">
        <v>635</v>
      </c>
      <c r="L22" s="44">
        <v>15</v>
      </c>
      <c r="M22" s="42">
        <v>36</v>
      </c>
      <c r="N22" s="44">
        <v>6</v>
      </c>
      <c r="O22" s="42">
        <v>42</v>
      </c>
      <c r="P22" s="44">
        <v>17</v>
      </c>
      <c r="Q22" s="94">
        <v>228</v>
      </c>
      <c r="R22" s="89">
        <v>7</v>
      </c>
      <c r="S22" s="43">
        <v>178</v>
      </c>
      <c r="T22" s="45">
        <v>3</v>
      </c>
      <c r="U22" s="43">
        <v>151</v>
      </c>
      <c r="V22" s="49" t="s">
        <v>38</v>
      </c>
      <c r="W22" s="50" t="s">
        <v>38</v>
      </c>
      <c r="X22" s="51" t="s">
        <v>38</v>
      </c>
      <c r="Y22" s="23"/>
    </row>
    <row r="23" spans="1:25" s="2" customFormat="1" ht="12.75">
      <c r="A23" s="17" t="s">
        <v>35</v>
      </c>
      <c r="B23" s="17" t="s">
        <v>39</v>
      </c>
      <c r="C23" s="17" t="s">
        <v>36</v>
      </c>
      <c r="D23" s="17" t="s">
        <v>37</v>
      </c>
      <c r="E23" s="17"/>
      <c r="F23" s="12">
        <v>12</v>
      </c>
      <c r="G23" s="26" t="s">
        <v>23</v>
      </c>
      <c r="H23" s="229" t="s">
        <v>24</v>
      </c>
      <c r="I23" s="229"/>
      <c r="J23" s="42">
        <v>148</v>
      </c>
      <c r="K23" s="43">
        <v>294</v>
      </c>
      <c r="L23" s="44">
        <v>142</v>
      </c>
      <c r="M23" s="42">
        <v>254</v>
      </c>
      <c r="N23" s="44">
        <v>4</v>
      </c>
      <c r="O23" s="42">
        <v>26</v>
      </c>
      <c r="P23" s="44">
        <v>1</v>
      </c>
      <c r="Q23" s="94">
        <v>10</v>
      </c>
      <c r="R23" s="91" t="s">
        <v>38</v>
      </c>
      <c r="S23" s="48" t="s">
        <v>38</v>
      </c>
      <c r="T23" s="47" t="s">
        <v>38</v>
      </c>
      <c r="U23" s="48" t="s">
        <v>38</v>
      </c>
      <c r="V23" s="49" t="s">
        <v>38</v>
      </c>
      <c r="W23" s="44">
        <v>1</v>
      </c>
      <c r="X23" s="46">
        <v>4</v>
      </c>
      <c r="Y23" s="23"/>
    </row>
    <row r="24" spans="1:25" s="2" customFormat="1" ht="12.75">
      <c r="A24" s="17" t="s">
        <v>35</v>
      </c>
      <c r="B24" s="17" t="s">
        <v>39</v>
      </c>
      <c r="C24" s="17" t="s">
        <v>36</v>
      </c>
      <c r="D24" s="17" t="s">
        <v>37</v>
      </c>
      <c r="E24" s="17"/>
      <c r="F24" s="12">
        <v>13</v>
      </c>
      <c r="G24" s="26" t="s">
        <v>25</v>
      </c>
      <c r="H24" s="229" t="s">
        <v>26</v>
      </c>
      <c r="I24" s="229"/>
      <c r="J24" s="42">
        <v>491</v>
      </c>
      <c r="K24" s="43">
        <v>2521</v>
      </c>
      <c r="L24" s="44">
        <v>351</v>
      </c>
      <c r="M24" s="42">
        <v>755</v>
      </c>
      <c r="N24" s="44">
        <v>79</v>
      </c>
      <c r="O24" s="42">
        <v>519</v>
      </c>
      <c r="P24" s="44">
        <v>31</v>
      </c>
      <c r="Q24" s="94">
        <v>399</v>
      </c>
      <c r="R24" s="89">
        <v>14</v>
      </c>
      <c r="S24" s="43">
        <v>317</v>
      </c>
      <c r="T24" s="45">
        <v>11</v>
      </c>
      <c r="U24" s="43">
        <v>517</v>
      </c>
      <c r="V24" s="49" t="s">
        <v>38</v>
      </c>
      <c r="W24" s="44">
        <v>5</v>
      </c>
      <c r="X24" s="46">
        <v>14</v>
      </c>
      <c r="Y24" s="23"/>
    </row>
    <row r="25" spans="1:25" s="2" customFormat="1" ht="12.75" customHeight="1">
      <c r="A25" s="17" t="s">
        <v>35</v>
      </c>
      <c r="B25" s="17" t="s">
        <v>39</v>
      </c>
      <c r="C25" s="17" t="s">
        <v>36</v>
      </c>
      <c r="D25" s="17" t="s">
        <v>37</v>
      </c>
      <c r="E25" s="17"/>
      <c r="F25" s="16">
        <v>14</v>
      </c>
      <c r="G25" s="26" t="s">
        <v>45</v>
      </c>
      <c r="H25" s="196" t="s">
        <v>27</v>
      </c>
      <c r="I25" s="196"/>
      <c r="J25" s="42">
        <v>258</v>
      </c>
      <c r="K25" s="43">
        <v>3642</v>
      </c>
      <c r="L25" s="44">
        <v>95</v>
      </c>
      <c r="M25" s="42">
        <v>199</v>
      </c>
      <c r="N25" s="44">
        <v>72</v>
      </c>
      <c r="O25" s="42">
        <v>460</v>
      </c>
      <c r="P25" s="44">
        <v>22</v>
      </c>
      <c r="Q25" s="94">
        <v>281</v>
      </c>
      <c r="R25" s="89">
        <v>20</v>
      </c>
      <c r="S25" s="43">
        <v>463</v>
      </c>
      <c r="T25" s="45">
        <v>19</v>
      </c>
      <c r="U25" s="43">
        <v>1886</v>
      </c>
      <c r="V25" s="49" t="s">
        <v>38</v>
      </c>
      <c r="W25" s="44">
        <v>30</v>
      </c>
      <c r="X25" s="46">
        <v>353</v>
      </c>
      <c r="Y25" s="23"/>
    </row>
    <row r="26" spans="1:25" s="2" customFormat="1" ht="12">
      <c r="A26" s="17" t="s">
        <v>35</v>
      </c>
      <c r="B26" s="17" t="s">
        <v>39</v>
      </c>
      <c r="C26" s="17" t="s">
        <v>36</v>
      </c>
      <c r="D26" s="17" t="s">
        <v>37</v>
      </c>
      <c r="E26" s="17"/>
      <c r="F26" s="16">
        <v>15</v>
      </c>
      <c r="G26" s="13" t="s">
        <v>28</v>
      </c>
      <c r="H26" s="196" t="s">
        <v>29</v>
      </c>
      <c r="I26" s="196"/>
      <c r="J26" s="42">
        <v>173</v>
      </c>
      <c r="K26" s="43">
        <v>1741</v>
      </c>
      <c r="L26" s="44">
        <v>93</v>
      </c>
      <c r="M26" s="42">
        <v>156</v>
      </c>
      <c r="N26" s="44">
        <v>15</v>
      </c>
      <c r="O26" s="42">
        <v>100</v>
      </c>
      <c r="P26" s="44">
        <v>6</v>
      </c>
      <c r="Q26" s="94">
        <v>87</v>
      </c>
      <c r="R26" s="89">
        <v>5</v>
      </c>
      <c r="S26" s="43">
        <v>107</v>
      </c>
      <c r="T26" s="45">
        <v>1</v>
      </c>
      <c r="U26" s="43">
        <v>35</v>
      </c>
      <c r="V26" s="49" t="s">
        <v>38</v>
      </c>
      <c r="W26" s="44">
        <v>53</v>
      </c>
      <c r="X26" s="46">
        <v>1256</v>
      </c>
      <c r="Y26" s="23"/>
    </row>
    <row r="27" spans="1:25" s="2" customFormat="1" ht="12">
      <c r="A27" s="17" t="s">
        <v>35</v>
      </c>
      <c r="B27" s="17" t="s">
        <v>39</v>
      </c>
      <c r="C27" s="17" t="s">
        <v>36</v>
      </c>
      <c r="D27" s="17" t="s">
        <v>37</v>
      </c>
      <c r="E27" s="17"/>
      <c r="F27" s="16">
        <v>16</v>
      </c>
      <c r="G27" s="13" t="s">
        <v>30</v>
      </c>
      <c r="H27" s="229" t="s">
        <v>31</v>
      </c>
      <c r="I27" s="229"/>
      <c r="J27" s="42">
        <v>46</v>
      </c>
      <c r="K27" s="43">
        <v>683</v>
      </c>
      <c r="L27" s="44">
        <v>22</v>
      </c>
      <c r="M27" s="42">
        <v>58</v>
      </c>
      <c r="N27" s="44">
        <v>9</v>
      </c>
      <c r="O27" s="42">
        <v>68</v>
      </c>
      <c r="P27" s="44">
        <v>6</v>
      </c>
      <c r="Q27" s="94">
        <v>96</v>
      </c>
      <c r="R27" s="89">
        <v>5</v>
      </c>
      <c r="S27" s="43">
        <v>107</v>
      </c>
      <c r="T27" s="45">
        <v>4</v>
      </c>
      <c r="U27" s="43">
        <v>354</v>
      </c>
      <c r="V27" s="49" t="s">
        <v>38</v>
      </c>
      <c r="W27" s="50" t="s">
        <v>38</v>
      </c>
      <c r="X27" s="51" t="s">
        <v>38</v>
      </c>
      <c r="Y27" s="23"/>
    </row>
    <row r="28" spans="1:25" s="2" customFormat="1" ht="12" customHeight="1">
      <c r="A28" s="17" t="s">
        <v>35</v>
      </c>
      <c r="B28" s="17" t="s">
        <v>39</v>
      </c>
      <c r="C28" s="17" t="s">
        <v>36</v>
      </c>
      <c r="D28" s="17" t="s">
        <v>37</v>
      </c>
      <c r="E28" s="17"/>
      <c r="F28" s="16">
        <v>17</v>
      </c>
      <c r="G28" s="13" t="s">
        <v>32</v>
      </c>
      <c r="H28" s="203" t="s">
        <v>67</v>
      </c>
      <c r="I28" s="203"/>
      <c r="J28" s="42">
        <v>856</v>
      </c>
      <c r="K28" s="43">
        <v>4392</v>
      </c>
      <c r="L28" s="44">
        <v>630</v>
      </c>
      <c r="M28" s="42">
        <v>1242</v>
      </c>
      <c r="N28" s="44">
        <v>116</v>
      </c>
      <c r="O28" s="42">
        <v>751</v>
      </c>
      <c r="P28" s="44">
        <v>49</v>
      </c>
      <c r="Q28" s="94">
        <v>647</v>
      </c>
      <c r="R28" s="89">
        <v>11</v>
      </c>
      <c r="S28" s="43">
        <v>263</v>
      </c>
      <c r="T28" s="45">
        <v>20</v>
      </c>
      <c r="U28" s="43">
        <v>1236</v>
      </c>
      <c r="V28" s="49" t="s">
        <v>38</v>
      </c>
      <c r="W28" s="44">
        <v>30</v>
      </c>
      <c r="X28" s="46">
        <v>253</v>
      </c>
      <c r="Y28" s="23"/>
    </row>
    <row r="29" spans="1:25" s="2" customFormat="1" ht="12" customHeight="1">
      <c r="A29" s="17"/>
      <c r="B29" s="17"/>
      <c r="C29" s="17"/>
      <c r="D29" s="17"/>
      <c r="E29" s="17"/>
      <c r="F29" s="16"/>
      <c r="G29" s="13"/>
      <c r="H29" s="25"/>
      <c r="I29" s="25"/>
      <c r="J29" s="42"/>
      <c r="K29" s="43"/>
      <c r="L29" s="44"/>
      <c r="M29" s="42"/>
      <c r="N29" s="44"/>
      <c r="O29" s="42"/>
      <c r="P29" s="44"/>
      <c r="Q29" s="94"/>
      <c r="R29" s="89"/>
      <c r="S29" s="43"/>
      <c r="T29" s="45"/>
      <c r="U29" s="43"/>
      <c r="V29" s="49"/>
      <c r="W29" s="44"/>
      <c r="X29" s="46"/>
      <c r="Y29" s="23"/>
    </row>
    <row r="30" spans="1:25" s="2" customFormat="1" ht="12" customHeight="1">
      <c r="A30" s="17" t="s">
        <v>35</v>
      </c>
      <c r="B30" s="17" t="s">
        <v>39</v>
      </c>
      <c r="C30" s="17" t="s">
        <v>36</v>
      </c>
      <c r="D30" s="17" t="s">
        <v>37</v>
      </c>
      <c r="E30" s="17"/>
      <c r="F30" s="16">
        <v>18</v>
      </c>
      <c r="G30" s="38" t="s">
        <v>33</v>
      </c>
      <c r="H30" s="195" t="s">
        <v>147</v>
      </c>
      <c r="I30" s="195"/>
      <c r="J30" s="52">
        <v>47</v>
      </c>
      <c r="K30" s="53">
        <v>1189</v>
      </c>
      <c r="L30" s="54" t="s">
        <v>38</v>
      </c>
      <c r="M30" s="55" t="s">
        <v>38</v>
      </c>
      <c r="N30" s="54" t="s">
        <v>38</v>
      </c>
      <c r="O30" s="55" t="s">
        <v>38</v>
      </c>
      <c r="P30" s="54" t="s">
        <v>38</v>
      </c>
      <c r="Q30" s="96" t="s">
        <v>38</v>
      </c>
      <c r="R30" s="37" t="s">
        <v>38</v>
      </c>
      <c r="S30" s="56" t="s">
        <v>38</v>
      </c>
      <c r="T30" s="57" t="s">
        <v>38</v>
      </c>
      <c r="U30" s="56" t="s">
        <v>38</v>
      </c>
      <c r="V30" s="55" t="s">
        <v>38</v>
      </c>
      <c r="W30" s="58">
        <v>47</v>
      </c>
      <c r="X30" s="59">
        <v>1189</v>
      </c>
      <c r="Y30" s="23"/>
    </row>
    <row r="31" spans="7:9" ht="12.75" customHeight="1">
      <c r="G31" s="204" t="s">
        <v>65</v>
      </c>
      <c r="H31" s="204"/>
      <c r="I31" s="205"/>
    </row>
    <row r="32" ht="12.75" customHeight="1"/>
    <row r="33" spans="8:9" ht="12.75" customHeight="1">
      <c r="H33" s="114"/>
      <c r="I33" s="113"/>
    </row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7">
    <mergeCell ref="H7:I7"/>
    <mergeCell ref="H10:I10"/>
    <mergeCell ref="H12:I12"/>
    <mergeCell ref="H9:I9"/>
    <mergeCell ref="H15:I15"/>
    <mergeCell ref="H18:I18"/>
    <mergeCell ref="H17:I17"/>
    <mergeCell ref="H13:I13"/>
    <mergeCell ref="H21:I21"/>
    <mergeCell ref="H23:I23"/>
    <mergeCell ref="H19:I19"/>
    <mergeCell ref="H20:I20"/>
    <mergeCell ref="H22:I22"/>
    <mergeCell ref="H26:I26"/>
    <mergeCell ref="H27:I27"/>
    <mergeCell ref="H24:I24"/>
    <mergeCell ref="H25:I25"/>
    <mergeCell ref="G31:I31"/>
    <mergeCell ref="J3:X3"/>
    <mergeCell ref="J5:K5"/>
    <mergeCell ref="W5:X5"/>
    <mergeCell ref="G5:I6"/>
    <mergeCell ref="W4:X4"/>
    <mergeCell ref="P5:Q5"/>
    <mergeCell ref="H28:I28"/>
    <mergeCell ref="H30:I30"/>
    <mergeCell ref="H14:I14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D1">
      <selection activeCell="A1" sqref="A1:F1"/>
    </sheetView>
  </sheetViews>
  <sheetFormatPr defaultColWidth="9.00390625" defaultRowHeight="12.75"/>
  <cols>
    <col min="1" max="1" width="10.00390625" style="174" customWidth="1"/>
    <col min="2" max="32" width="8.125" style="174" customWidth="1"/>
    <col min="33" max="33" width="8.00390625" style="174" customWidth="1"/>
    <col min="34" max="35" width="8.125" style="174" customWidth="1"/>
    <col min="36" max="16384" width="9.125" style="174" customWidth="1"/>
  </cols>
  <sheetData>
    <row r="1" spans="1:37" s="190" customFormat="1" ht="21" customHeight="1">
      <c r="A1" s="231" t="s">
        <v>140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S1" s="230" t="s">
        <v>134</v>
      </c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</row>
    <row r="2" spans="1:35" ht="18" customHeight="1">
      <c r="A2" s="174" t="s">
        <v>143</v>
      </c>
      <c r="AE2" s="175"/>
      <c r="AF2" s="175"/>
      <c r="AG2" s="235" t="s">
        <v>146</v>
      </c>
      <c r="AH2" s="235"/>
      <c r="AI2" s="235"/>
    </row>
    <row r="3" spans="1:35" s="178" customFormat="1" ht="25.5" customHeight="1">
      <c r="A3" s="240" t="s">
        <v>58</v>
      </c>
      <c r="B3" s="239" t="s">
        <v>135</v>
      </c>
      <c r="C3" s="239"/>
      <c r="D3" s="239" t="s">
        <v>102</v>
      </c>
      <c r="E3" s="239"/>
      <c r="F3" s="239" t="s">
        <v>103</v>
      </c>
      <c r="G3" s="239"/>
      <c r="H3" s="239" t="s">
        <v>104</v>
      </c>
      <c r="I3" s="239"/>
      <c r="J3" s="239" t="s">
        <v>105</v>
      </c>
      <c r="K3" s="239"/>
      <c r="L3" s="239" t="s">
        <v>106</v>
      </c>
      <c r="M3" s="239"/>
      <c r="N3" s="239" t="s">
        <v>107</v>
      </c>
      <c r="O3" s="239"/>
      <c r="P3" s="239" t="s">
        <v>108</v>
      </c>
      <c r="Q3" s="232"/>
      <c r="R3" s="233" t="s">
        <v>109</v>
      </c>
      <c r="S3" s="239"/>
      <c r="T3" s="239" t="s">
        <v>110</v>
      </c>
      <c r="U3" s="239"/>
      <c r="V3" s="239" t="s">
        <v>111</v>
      </c>
      <c r="W3" s="239"/>
      <c r="X3" s="239" t="s">
        <v>112</v>
      </c>
      <c r="Y3" s="239"/>
      <c r="Z3" s="239" t="s">
        <v>113</v>
      </c>
      <c r="AA3" s="239"/>
      <c r="AB3" s="239" t="s">
        <v>114</v>
      </c>
      <c r="AC3" s="239"/>
      <c r="AD3" s="239" t="s">
        <v>115</v>
      </c>
      <c r="AE3" s="239"/>
      <c r="AF3" s="239" t="s">
        <v>116</v>
      </c>
      <c r="AG3" s="232"/>
      <c r="AH3" s="232" t="s">
        <v>136</v>
      </c>
      <c r="AI3" s="234"/>
    </row>
    <row r="4" spans="1:35" s="178" customFormat="1" ht="25.5" customHeight="1">
      <c r="A4" s="241"/>
      <c r="B4" s="239" t="s">
        <v>117</v>
      </c>
      <c r="C4" s="239"/>
      <c r="D4" s="239" t="s">
        <v>118</v>
      </c>
      <c r="E4" s="239"/>
      <c r="F4" s="239" t="s">
        <v>119</v>
      </c>
      <c r="G4" s="239"/>
      <c r="H4" s="239" t="s">
        <v>120</v>
      </c>
      <c r="I4" s="239"/>
      <c r="J4" s="239" t="s">
        <v>121</v>
      </c>
      <c r="K4" s="239"/>
      <c r="L4" s="236" t="s">
        <v>122</v>
      </c>
      <c r="M4" s="236"/>
      <c r="N4" s="232" t="s">
        <v>123</v>
      </c>
      <c r="O4" s="233"/>
      <c r="P4" s="239" t="s">
        <v>124</v>
      </c>
      <c r="Q4" s="232"/>
      <c r="R4" s="234" t="s">
        <v>125</v>
      </c>
      <c r="S4" s="233"/>
      <c r="T4" s="232" t="s">
        <v>126</v>
      </c>
      <c r="U4" s="233"/>
      <c r="V4" s="232" t="s">
        <v>127</v>
      </c>
      <c r="W4" s="233"/>
      <c r="X4" s="232" t="s">
        <v>128</v>
      </c>
      <c r="Y4" s="233"/>
      <c r="Z4" s="232" t="s">
        <v>129</v>
      </c>
      <c r="AA4" s="233"/>
      <c r="AB4" s="236" t="s">
        <v>130</v>
      </c>
      <c r="AC4" s="236"/>
      <c r="AD4" s="236" t="s">
        <v>131</v>
      </c>
      <c r="AE4" s="236"/>
      <c r="AF4" s="237" t="s">
        <v>144</v>
      </c>
      <c r="AG4" s="238"/>
      <c r="AH4" s="232" t="s">
        <v>85</v>
      </c>
      <c r="AI4" s="234"/>
    </row>
    <row r="5" spans="1:35" s="178" customFormat="1" ht="25.5" customHeight="1">
      <c r="A5" s="242"/>
      <c r="B5" s="176" t="s">
        <v>137</v>
      </c>
      <c r="C5" s="176" t="s">
        <v>138</v>
      </c>
      <c r="D5" s="176" t="s">
        <v>145</v>
      </c>
      <c r="E5" s="176" t="s">
        <v>139</v>
      </c>
      <c r="F5" s="176" t="s">
        <v>132</v>
      </c>
      <c r="G5" s="176" t="s">
        <v>133</v>
      </c>
      <c r="H5" s="176" t="s">
        <v>132</v>
      </c>
      <c r="I5" s="176" t="s">
        <v>133</v>
      </c>
      <c r="J5" s="176" t="s">
        <v>132</v>
      </c>
      <c r="K5" s="176" t="s">
        <v>133</v>
      </c>
      <c r="L5" s="176" t="s">
        <v>132</v>
      </c>
      <c r="M5" s="176" t="s">
        <v>133</v>
      </c>
      <c r="N5" s="176" t="s">
        <v>132</v>
      </c>
      <c r="O5" s="176" t="s">
        <v>133</v>
      </c>
      <c r="P5" s="176" t="s">
        <v>132</v>
      </c>
      <c r="Q5" s="172" t="s">
        <v>133</v>
      </c>
      <c r="R5" s="177" t="s">
        <v>132</v>
      </c>
      <c r="S5" s="176" t="s">
        <v>133</v>
      </c>
      <c r="T5" s="176" t="s">
        <v>132</v>
      </c>
      <c r="U5" s="176" t="s">
        <v>133</v>
      </c>
      <c r="V5" s="176" t="s">
        <v>132</v>
      </c>
      <c r="W5" s="176" t="s">
        <v>133</v>
      </c>
      <c r="X5" s="176" t="s">
        <v>132</v>
      </c>
      <c r="Y5" s="176" t="s">
        <v>133</v>
      </c>
      <c r="Z5" s="176" t="s">
        <v>132</v>
      </c>
      <c r="AA5" s="176" t="s">
        <v>133</v>
      </c>
      <c r="AB5" s="176" t="s">
        <v>132</v>
      </c>
      <c r="AC5" s="176" t="s">
        <v>133</v>
      </c>
      <c r="AD5" s="176" t="s">
        <v>132</v>
      </c>
      <c r="AE5" s="176" t="s">
        <v>133</v>
      </c>
      <c r="AF5" s="176" t="s">
        <v>132</v>
      </c>
      <c r="AG5" s="172" t="s">
        <v>133</v>
      </c>
      <c r="AH5" s="179" t="s">
        <v>141</v>
      </c>
      <c r="AI5" s="180" t="s">
        <v>142</v>
      </c>
    </row>
    <row r="6" spans="1:36" s="169" customFormat="1" ht="25.5" customHeight="1">
      <c r="A6" s="168" t="s">
        <v>86</v>
      </c>
      <c r="B6" s="181">
        <f>SUM(B7:B21)</f>
        <v>5264</v>
      </c>
      <c r="C6" s="181">
        <f>SUM(C7:C21)</f>
        <v>46040</v>
      </c>
      <c r="D6" s="181">
        <f>SUM(D7:D21)</f>
        <v>28</v>
      </c>
      <c r="E6" s="181">
        <f>SUM(E7:E21)</f>
        <v>175</v>
      </c>
      <c r="F6" s="181">
        <f aca="true" t="shared" si="0" ref="F6:K6">SUM(F7:F21)</f>
        <v>32</v>
      </c>
      <c r="G6" s="181">
        <f t="shared" si="0"/>
        <v>369</v>
      </c>
      <c r="H6" s="181">
        <f t="shared" si="0"/>
        <v>681</v>
      </c>
      <c r="I6" s="181">
        <f t="shared" si="0"/>
        <v>3350</v>
      </c>
      <c r="J6" s="181">
        <f t="shared" si="0"/>
        <v>975</v>
      </c>
      <c r="K6" s="181">
        <f t="shared" si="0"/>
        <v>14592</v>
      </c>
      <c r="L6" s="181">
        <f aca="true" t="shared" si="1" ref="L6:AI6">SUM(L7:L21)</f>
        <v>3</v>
      </c>
      <c r="M6" s="181">
        <f t="shared" si="1"/>
        <v>77</v>
      </c>
      <c r="N6" s="181">
        <f t="shared" si="1"/>
        <v>20</v>
      </c>
      <c r="O6" s="181">
        <f t="shared" si="1"/>
        <v>184</v>
      </c>
      <c r="P6" s="181">
        <f t="shared" si="1"/>
        <v>145</v>
      </c>
      <c r="Q6" s="194">
        <f t="shared" si="1"/>
        <v>3651</v>
      </c>
      <c r="R6" s="193">
        <f t="shared" si="1"/>
        <v>1313</v>
      </c>
      <c r="S6" s="181">
        <f t="shared" si="1"/>
        <v>8545</v>
      </c>
      <c r="T6" s="181">
        <f t="shared" si="1"/>
        <v>48</v>
      </c>
      <c r="U6" s="181">
        <f t="shared" si="1"/>
        <v>635</v>
      </c>
      <c r="V6" s="181">
        <f t="shared" si="1"/>
        <v>148</v>
      </c>
      <c r="W6" s="181">
        <f t="shared" si="1"/>
        <v>294</v>
      </c>
      <c r="X6" s="181">
        <f t="shared" si="1"/>
        <v>491</v>
      </c>
      <c r="Y6" s="181">
        <f t="shared" si="1"/>
        <v>2521</v>
      </c>
      <c r="Z6" s="181">
        <f t="shared" si="1"/>
        <v>258</v>
      </c>
      <c r="AA6" s="181">
        <f t="shared" si="1"/>
        <v>3642</v>
      </c>
      <c r="AB6" s="181">
        <f t="shared" si="1"/>
        <v>173</v>
      </c>
      <c r="AC6" s="181">
        <f t="shared" si="1"/>
        <v>1741</v>
      </c>
      <c r="AD6" s="181">
        <f t="shared" si="1"/>
        <v>46</v>
      </c>
      <c r="AE6" s="181">
        <f t="shared" si="1"/>
        <v>683</v>
      </c>
      <c r="AF6" s="181">
        <f t="shared" si="1"/>
        <v>856</v>
      </c>
      <c r="AG6" s="181">
        <f t="shared" si="1"/>
        <v>4392</v>
      </c>
      <c r="AH6" s="181">
        <f t="shared" si="1"/>
        <v>47</v>
      </c>
      <c r="AI6" s="182">
        <f t="shared" si="1"/>
        <v>1189</v>
      </c>
      <c r="AJ6" s="192"/>
    </row>
    <row r="7" spans="1:35" s="170" customFormat="1" ht="25.5" customHeight="1">
      <c r="A7" s="168" t="s">
        <v>87</v>
      </c>
      <c r="B7" s="183">
        <v>1610</v>
      </c>
      <c r="C7" s="183">
        <v>10632</v>
      </c>
      <c r="D7" s="183" t="s">
        <v>38</v>
      </c>
      <c r="E7" s="183" t="s">
        <v>38</v>
      </c>
      <c r="F7" s="183" t="s">
        <v>38</v>
      </c>
      <c r="G7" s="183" t="s">
        <v>38</v>
      </c>
      <c r="H7" s="183">
        <v>132</v>
      </c>
      <c r="I7" s="183">
        <v>637</v>
      </c>
      <c r="J7" s="183">
        <v>174</v>
      </c>
      <c r="K7" s="183">
        <v>1152</v>
      </c>
      <c r="L7" s="183">
        <v>1</v>
      </c>
      <c r="M7" s="183">
        <v>27</v>
      </c>
      <c r="N7" s="183">
        <v>8</v>
      </c>
      <c r="O7" s="184">
        <v>100</v>
      </c>
      <c r="P7" s="183">
        <v>12</v>
      </c>
      <c r="Q7" s="184">
        <v>169</v>
      </c>
      <c r="R7" s="185">
        <v>478</v>
      </c>
      <c r="S7" s="183">
        <v>2576</v>
      </c>
      <c r="T7" s="183">
        <v>27</v>
      </c>
      <c r="U7" s="183">
        <v>456</v>
      </c>
      <c r="V7" s="183">
        <v>69</v>
      </c>
      <c r="W7" s="183">
        <v>141</v>
      </c>
      <c r="X7" s="183">
        <v>210</v>
      </c>
      <c r="Y7" s="183">
        <v>957</v>
      </c>
      <c r="Z7" s="183">
        <v>106</v>
      </c>
      <c r="AA7" s="183">
        <v>1616</v>
      </c>
      <c r="AB7" s="183">
        <v>70</v>
      </c>
      <c r="AC7" s="183">
        <v>648</v>
      </c>
      <c r="AD7" s="183">
        <v>9</v>
      </c>
      <c r="AE7" s="183">
        <v>295</v>
      </c>
      <c r="AF7" s="183">
        <v>295</v>
      </c>
      <c r="AG7" s="183">
        <v>1166</v>
      </c>
      <c r="AH7" s="183">
        <v>19</v>
      </c>
      <c r="AI7" s="184">
        <v>692</v>
      </c>
    </row>
    <row r="8" spans="1:35" s="170" customFormat="1" ht="25.5" customHeight="1">
      <c r="A8" s="168" t="s">
        <v>88</v>
      </c>
      <c r="B8" s="183">
        <v>549</v>
      </c>
      <c r="C8" s="183">
        <v>3982</v>
      </c>
      <c r="D8" s="183">
        <v>4</v>
      </c>
      <c r="E8" s="183">
        <v>17</v>
      </c>
      <c r="F8" s="183">
        <v>13</v>
      </c>
      <c r="G8" s="183">
        <v>75</v>
      </c>
      <c r="H8" s="183">
        <v>101</v>
      </c>
      <c r="I8" s="183">
        <v>640</v>
      </c>
      <c r="J8" s="183">
        <v>154</v>
      </c>
      <c r="K8" s="183">
        <v>1351</v>
      </c>
      <c r="L8" s="183" t="s">
        <v>38</v>
      </c>
      <c r="M8" s="183" t="s">
        <v>38</v>
      </c>
      <c r="N8" s="183" t="s">
        <v>38</v>
      </c>
      <c r="O8" s="184" t="s">
        <v>38</v>
      </c>
      <c r="P8" s="183">
        <v>2</v>
      </c>
      <c r="Q8" s="184">
        <v>15</v>
      </c>
      <c r="R8" s="185">
        <v>101</v>
      </c>
      <c r="S8" s="183">
        <v>542</v>
      </c>
      <c r="T8" s="183">
        <v>2</v>
      </c>
      <c r="U8" s="183">
        <v>12</v>
      </c>
      <c r="V8" s="183">
        <v>12</v>
      </c>
      <c r="W8" s="183">
        <v>19</v>
      </c>
      <c r="X8" s="183">
        <v>38</v>
      </c>
      <c r="Y8" s="183">
        <v>187</v>
      </c>
      <c r="Z8" s="183">
        <v>17</v>
      </c>
      <c r="AA8" s="183">
        <v>499</v>
      </c>
      <c r="AB8" s="183">
        <v>15</v>
      </c>
      <c r="AC8" s="183">
        <v>212</v>
      </c>
      <c r="AD8" s="183">
        <v>4</v>
      </c>
      <c r="AE8" s="183">
        <v>25</v>
      </c>
      <c r="AF8" s="183">
        <v>82</v>
      </c>
      <c r="AG8" s="183">
        <v>373</v>
      </c>
      <c r="AH8" s="183">
        <v>4</v>
      </c>
      <c r="AI8" s="184">
        <v>15</v>
      </c>
    </row>
    <row r="9" spans="1:35" s="170" customFormat="1" ht="25.5" customHeight="1">
      <c r="A9" s="168" t="s">
        <v>89</v>
      </c>
      <c r="B9" s="183">
        <v>154</v>
      </c>
      <c r="C9" s="183">
        <v>1707</v>
      </c>
      <c r="D9" s="183">
        <v>0</v>
      </c>
      <c r="E9" s="183">
        <v>0</v>
      </c>
      <c r="F9" s="183">
        <v>2</v>
      </c>
      <c r="G9" s="183">
        <v>12</v>
      </c>
      <c r="H9" s="183">
        <v>27</v>
      </c>
      <c r="I9" s="183">
        <v>122</v>
      </c>
      <c r="J9" s="183">
        <v>55</v>
      </c>
      <c r="K9" s="183">
        <v>1046</v>
      </c>
      <c r="L9" s="183" t="s">
        <v>38</v>
      </c>
      <c r="M9" s="183" t="s">
        <v>38</v>
      </c>
      <c r="N9" s="183" t="s">
        <v>38</v>
      </c>
      <c r="O9" s="184" t="s">
        <v>38</v>
      </c>
      <c r="P9" s="183">
        <v>4</v>
      </c>
      <c r="Q9" s="184">
        <v>29</v>
      </c>
      <c r="R9" s="185">
        <v>28</v>
      </c>
      <c r="S9" s="183">
        <v>143</v>
      </c>
      <c r="T9" s="183" t="s">
        <v>38</v>
      </c>
      <c r="U9" s="183" t="s">
        <v>38</v>
      </c>
      <c r="V9" s="183" t="s">
        <v>38</v>
      </c>
      <c r="W9" s="183" t="s">
        <v>38</v>
      </c>
      <c r="X9" s="183">
        <v>6</v>
      </c>
      <c r="Y9" s="183">
        <v>25</v>
      </c>
      <c r="Z9" s="183">
        <v>7</v>
      </c>
      <c r="AA9" s="183">
        <v>97</v>
      </c>
      <c r="AB9" s="183">
        <v>1</v>
      </c>
      <c r="AC9" s="183">
        <v>16</v>
      </c>
      <c r="AD9" s="183">
        <v>3</v>
      </c>
      <c r="AE9" s="183">
        <v>80</v>
      </c>
      <c r="AF9" s="183">
        <v>20</v>
      </c>
      <c r="AG9" s="183">
        <v>136</v>
      </c>
      <c r="AH9" s="183">
        <v>1</v>
      </c>
      <c r="AI9" s="184">
        <v>1</v>
      </c>
    </row>
    <row r="10" spans="1:35" s="170" customFormat="1" ht="25.5" customHeight="1">
      <c r="A10" s="168" t="s">
        <v>90</v>
      </c>
      <c r="B10" s="183">
        <v>393</v>
      </c>
      <c r="C10" s="183">
        <v>3278</v>
      </c>
      <c r="D10" s="183">
        <v>8</v>
      </c>
      <c r="E10" s="183">
        <v>79</v>
      </c>
      <c r="F10" s="183">
        <v>1</v>
      </c>
      <c r="G10" s="183">
        <v>29</v>
      </c>
      <c r="H10" s="183">
        <v>62</v>
      </c>
      <c r="I10" s="183">
        <v>301</v>
      </c>
      <c r="J10" s="183">
        <v>61</v>
      </c>
      <c r="K10" s="183">
        <v>538</v>
      </c>
      <c r="L10" s="183">
        <v>1</v>
      </c>
      <c r="M10" s="183">
        <v>34</v>
      </c>
      <c r="N10" s="183">
        <v>1</v>
      </c>
      <c r="O10" s="184">
        <v>3</v>
      </c>
      <c r="P10" s="183">
        <v>9</v>
      </c>
      <c r="Q10" s="184">
        <v>141</v>
      </c>
      <c r="R10" s="185">
        <v>94</v>
      </c>
      <c r="S10" s="183">
        <v>865</v>
      </c>
      <c r="T10" s="183">
        <v>2</v>
      </c>
      <c r="U10" s="183">
        <v>32</v>
      </c>
      <c r="V10" s="183">
        <v>12</v>
      </c>
      <c r="W10" s="183">
        <v>17</v>
      </c>
      <c r="X10" s="183">
        <v>20</v>
      </c>
      <c r="Y10" s="183">
        <v>48</v>
      </c>
      <c r="Z10" s="183">
        <v>27</v>
      </c>
      <c r="AA10" s="183">
        <v>384</v>
      </c>
      <c r="AB10" s="183">
        <v>10</v>
      </c>
      <c r="AC10" s="183">
        <v>146</v>
      </c>
      <c r="AD10" s="183">
        <v>4</v>
      </c>
      <c r="AE10" s="183">
        <v>38</v>
      </c>
      <c r="AF10" s="183">
        <v>75</v>
      </c>
      <c r="AG10" s="183">
        <v>407</v>
      </c>
      <c r="AH10" s="183">
        <v>6</v>
      </c>
      <c r="AI10" s="184">
        <v>216</v>
      </c>
    </row>
    <row r="11" spans="1:35" s="169" customFormat="1" ht="25.5" customHeight="1">
      <c r="A11" s="168" t="s">
        <v>91</v>
      </c>
      <c r="B11" s="183">
        <v>101</v>
      </c>
      <c r="C11" s="183">
        <v>507</v>
      </c>
      <c r="D11" s="183" t="s">
        <v>38</v>
      </c>
      <c r="E11" s="183" t="s">
        <v>38</v>
      </c>
      <c r="F11" s="183" t="s">
        <v>38</v>
      </c>
      <c r="G11" s="183" t="s">
        <v>38</v>
      </c>
      <c r="H11" s="183">
        <v>23</v>
      </c>
      <c r="I11" s="183">
        <v>61</v>
      </c>
      <c r="J11" s="183">
        <v>21</v>
      </c>
      <c r="K11" s="183">
        <v>217</v>
      </c>
      <c r="L11" s="183" t="s">
        <v>38</v>
      </c>
      <c r="M11" s="183" t="s">
        <v>38</v>
      </c>
      <c r="N11" s="183" t="s">
        <v>38</v>
      </c>
      <c r="O11" s="184" t="s">
        <v>38</v>
      </c>
      <c r="P11" s="183">
        <v>1</v>
      </c>
      <c r="Q11" s="184">
        <v>6</v>
      </c>
      <c r="R11" s="185">
        <v>23</v>
      </c>
      <c r="S11" s="183">
        <v>77</v>
      </c>
      <c r="T11" s="183" t="s">
        <v>38</v>
      </c>
      <c r="U11" s="183" t="s">
        <v>38</v>
      </c>
      <c r="V11" s="183" t="s">
        <v>38</v>
      </c>
      <c r="W11" s="183" t="s">
        <v>38</v>
      </c>
      <c r="X11" s="183">
        <v>6</v>
      </c>
      <c r="Y11" s="183">
        <v>32</v>
      </c>
      <c r="Z11" s="183">
        <v>4</v>
      </c>
      <c r="AA11" s="183">
        <v>25</v>
      </c>
      <c r="AB11" s="183">
        <v>5</v>
      </c>
      <c r="AC11" s="183">
        <v>57</v>
      </c>
      <c r="AD11" s="183">
        <v>1</v>
      </c>
      <c r="AE11" s="183">
        <v>2</v>
      </c>
      <c r="AF11" s="183">
        <v>16</v>
      </c>
      <c r="AG11" s="183">
        <v>29</v>
      </c>
      <c r="AH11" s="183">
        <v>1</v>
      </c>
      <c r="AI11" s="184">
        <v>1</v>
      </c>
    </row>
    <row r="12" spans="1:35" s="170" customFormat="1" ht="25.5" customHeight="1">
      <c r="A12" s="168" t="s">
        <v>92</v>
      </c>
      <c r="B12" s="183">
        <v>55</v>
      </c>
      <c r="C12" s="183">
        <v>274</v>
      </c>
      <c r="D12" s="183">
        <v>1</v>
      </c>
      <c r="E12" s="183">
        <v>9</v>
      </c>
      <c r="F12" s="183" t="s">
        <v>38</v>
      </c>
      <c r="G12" s="183" t="s">
        <v>38</v>
      </c>
      <c r="H12" s="183">
        <v>12</v>
      </c>
      <c r="I12" s="183">
        <v>46</v>
      </c>
      <c r="J12" s="183">
        <v>10</v>
      </c>
      <c r="K12" s="183">
        <v>52</v>
      </c>
      <c r="L12" s="183" t="s">
        <v>38</v>
      </c>
      <c r="M12" s="183" t="s">
        <v>38</v>
      </c>
      <c r="N12" s="183" t="s">
        <v>38</v>
      </c>
      <c r="O12" s="184" t="s">
        <v>38</v>
      </c>
      <c r="P12" s="183" t="s">
        <v>38</v>
      </c>
      <c r="Q12" s="184" t="s">
        <v>38</v>
      </c>
      <c r="R12" s="185">
        <v>17</v>
      </c>
      <c r="S12" s="183">
        <v>53</v>
      </c>
      <c r="T12" s="183" t="s">
        <v>38</v>
      </c>
      <c r="U12" s="183" t="s">
        <v>38</v>
      </c>
      <c r="V12" s="183" t="s">
        <v>38</v>
      </c>
      <c r="W12" s="183" t="s">
        <v>38</v>
      </c>
      <c r="X12" s="183">
        <v>2</v>
      </c>
      <c r="Y12" s="183">
        <v>3</v>
      </c>
      <c r="Z12" s="183">
        <v>1</v>
      </c>
      <c r="AA12" s="183">
        <v>4</v>
      </c>
      <c r="AB12" s="183">
        <v>1</v>
      </c>
      <c r="AC12" s="183">
        <v>15</v>
      </c>
      <c r="AD12" s="183">
        <v>2</v>
      </c>
      <c r="AE12" s="183">
        <v>12</v>
      </c>
      <c r="AF12" s="183">
        <v>8</v>
      </c>
      <c r="AG12" s="183">
        <v>79</v>
      </c>
      <c r="AH12" s="183">
        <v>1</v>
      </c>
      <c r="AI12" s="184">
        <v>1</v>
      </c>
    </row>
    <row r="13" spans="1:35" s="170" customFormat="1" ht="25.5" customHeight="1">
      <c r="A13" s="168" t="s">
        <v>93</v>
      </c>
      <c r="B13" s="183">
        <v>124</v>
      </c>
      <c r="C13" s="183">
        <v>664</v>
      </c>
      <c r="D13" s="183">
        <v>1</v>
      </c>
      <c r="E13" s="183">
        <v>3</v>
      </c>
      <c r="F13" s="183">
        <v>1</v>
      </c>
      <c r="G13" s="183">
        <v>9</v>
      </c>
      <c r="H13" s="183">
        <v>22</v>
      </c>
      <c r="I13" s="183">
        <v>68</v>
      </c>
      <c r="J13" s="183">
        <v>34</v>
      </c>
      <c r="K13" s="183">
        <v>293</v>
      </c>
      <c r="L13" s="183" t="s">
        <v>38</v>
      </c>
      <c r="M13" s="183" t="s">
        <v>38</v>
      </c>
      <c r="N13" s="183" t="s">
        <v>38</v>
      </c>
      <c r="O13" s="184" t="s">
        <v>38</v>
      </c>
      <c r="P13" s="183">
        <v>10</v>
      </c>
      <c r="Q13" s="184">
        <v>62</v>
      </c>
      <c r="R13" s="185">
        <v>23</v>
      </c>
      <c r="S13" s="183">
        <v>69</v>
      </c>
      <c r="T13" s="183" t="s">
        <v>38</v>
      </c>
      <c r="U13" s="183" t="s">
        <v>38</v>
      </c>
      <c r="V13" s="183" t="s">
        <v>38</v>
      </c>
      <c r="W13" s="183" t="s">
        <v>38</v>
      </c>
      <c r="X13" s="183">
        <v>3</v>
      </c>
      <c r="Y13" s="183">
        <v>23</v>
      </c>
      <c r="Z13" s="183">
        <v>7</v>
      </c>
      <c r="AA13" s="183">
        <v>17</v>
      </c>
      <c r="AB13" s="183">
        <v>5</v>
      </c>
      <c r="AC13" s="183">
        <v>46</v>
      </c>
      <c r="AD13" s="183">
        <v>1</v>
      </c>
      <c r="AE13" s="183">
        <v>14</v>
      </c>
      <c r="AF13" s="183">
        <v>16</v>
      </c>
      <c r="AG13" s="183">
        <v>59</v>
      </c>
      <c r="AH13" s="183">
        <v>1</v>
      </c>
      <c r="AI13" s="184">
        <v>1</v>
      </c>
    </row>
    <row r="14" spans="1:35" s="170" customFormat="1" ht="25.5" customHeight="1">
      <c r="A14" s="168" t="s">
        <v>94</v>
      </c>
      <c r="B14" s="183">
        <v>787</v>
      </c>
      <c r="C14" s="183">
        <v>13817</v>
      </c>
      <c r="D14" s="183">
        <v>4</v>
      </c>
      <c r="E14" s="183">
        <v>24</v>
      </c>
      <c r="F14" s="183">
        <v>8</v>
      </c>
      <c r="G14" s="183">
        <v>29</v>
      </c>
      <c r="H14" s="183">
        <v>80</v>
      </c>
      <c r="I14" s="183">
        <v>510</v>
      </c>
      <c r="J14" s="183">
        <v>223</v>
      </c>
      <c r="K14" s="183">
        <v>6852</v>
      </c>
      <c r="L14" s="183">
        <v>1</v>
      </c>
      <c r="M14" s="183">
        <v>16</v>
      </c>
      <c r="N14" s="183">
        <v>1</v>
      </c>
      <c r="O14" s="184">
        <v>2</v>
      </c>
      <c r="P14" s="183">
        <v>70</v>
      </c>
      <c r="Q14" s="184">
        <v>2476</v>
      </c>
      <c r="R14" s="185">
        <v>205</v>
      </c>
      <c r="S14" s="183">
        <v>2154</v>
      </c>
      <c r="T14" s="183">
        <v>1</v>
      </c>
      <c r="U14" s="183">
        <v>7</v>
      </c>
      <c r="V14" s="183">
        <v>14</v>
      </c>
      <c r="W14" s="183">
        <v>31</v>
      </c>
      <c r="X14" s="183">
        <v>43</v>
      </c>
      <c r="Y14" s="183">
        <v>269</v>
      </c>
      <c r="Z14" s="183">
        <v>18</v>
      </c>
      <c r="AA14" s="183">
        <v>387</v>
      </c>
      <c r="AB14" s="183">
        <v>12</v>
      </c>
      <c r="AC14" s="183">
        <v>174</v>
      </c>
      <c r="AD14" s="183">
        <v>8</v>
      </c>
      <c r="AE14" s="183">
        <v>51</v>
      </c>
      <c r="AF14" s="183">
        <v>94</v>
      </c>
      <c r="AG14" s="183">
        <v>694</v>
      </c>
      <c r="AH14" s="183">
        <v>5</v>
      </c>
      <c r="AI14" s="184">
        <v>141</v>
      </c>
    </row>
    <row r="15" spans="1:35" s="170" customFormat="1" ht="25.5" customHeight="1">
      <c r="A15" s="168" t="s">
        <v>95</v>
      </c>
      <c r="B15" s="183">
        <v>592</v>
      </c>
      <c r="C15" s="183">
        <v>4191</v>
      </c>
      <c r="D15" s="183" t="s">
        <v>38</v>
      </c>
      <c r="E15" s="183" t="s">
        <v>38</v>
      </c>
      <c r="F15" s="183">
        <v>2</v>
      </c>
      <c r="G15" s="183">
        <v>87</v>
      </c>
      <c r="H15" s="183">
        <v>61</v>
      </c>
      <c r="I15" s="183">
        <v>292</v>
      </c>
      <c r="J15" s="183">
        <v>46</v>
      </c>
      <c r="K15" s="183">
        <v>295</v>
      </c>
      <c r="L15" s="183" t="s">
        <v>38</v>
      </c>
      <c r="M15" s="183" t="s">
        <v>38</v>
      </c>
      <c r="N15" s="183">
        <v>9</v>
      </c>
      <c r="O15" s="184">
        <v>77</v>
      </c>
      <c r="P15" s="183">
        <v>9</v>
      </c>
      <c r="Q15" s="184">
        <v>119</v>
      </c>
      <c r="R15" s="185">
        <v>158</v>
      </c>
      <c r="S15" s="183">
        <v>1293</v>
      </c>
      <c r="T15" s="183">
        <v>10</v>
      </c>
      <c r="U15" s="183">
        <v>73</v>
      </c>
      <c r="V15" s="183">
        <v>33</v>
      </c>
      <c r="W15" s="183">
        <v>73</v>
      </c>
      <c r="X15" s="183">
        <v>92</v>
      </c>
      <c r="Y15" s="183">
        <v>714</v>
      </c>
      <c r="Z15" s="183">
        <v>39</v>
      </c>
      <c r="AA15" s="183">
        <v>338</v>
      </c>
      <c r="AB15" s="183">
        <v>19</v>
      </c>
      <c r="AC15" s="183">
        <v>100</v>
      </c>
      <c r="AD15" s="183">
        <v>1</v>
      </c>
      <c r="AE15" s="183">
        <v>6</v>
      </c>
      <c r="AF15" s="183">
        <v>112</v>
      </c>
      <c r="AG15" s="183">
        <v>661</v>
      </c>
      <c r="AH15" s="183">
        <v>1</v>
      </c>
      <c r="AI15" s="184">
        <v>63</v>
      </c>
    </row>
    <row r="16" spans="1:35" s="170" customFormat="1" ht="25.5" customHeight="1">
      <c r="A16" s="168" t="s">
        <v>96</v>
      </c>
      <c r="B16" s="183">
        <v>143</v>
      </c>
      <c r="C16" s="183">
        <v>897</v>
      </c>
      <c r="D16" s="183" t="s">
        <v>38</v>
      </c>
      <c r="E16" s="183" t="s">
        <v>38</v>
      </c>
      <c r="F16" s="183" t="s">
        <v>38</v>
      </c>
      <c r="G16" s="183" t="s">
        <v>38</v>
      </c>
      <c r="H16" s="183">
        <v>25</v>
      </c>
      <c r="I16" s="183">
        <v>132</v>
      </c>
      <c r="J16" s="183">
        <v>46</v>
      </c>
      <c r="K16" s="183">
        <v>385</v>
      </c>
      <c r="L16" s="183" t="s">
        <v>38</v>
      </c>
      <c r="M16" s="183" t="s">
        <v>38</v>
      </c>
      <c r="N16" s="183" t="s">
        <v>38</v>
      </c>
      <c r="O16" s="184" t="s">
        <v>38</v>
      </c>
      <c r="P16" s="183">
        <v>4</v>
      </c>
      <c r="Q16" s="184">
        <v>42</v>
      </c>
      <c r="R16" s="185">
        <v>22</v>
      </c>
      <c r="S16" s="183">
        <v>72</v>
      </c>
      <c r="T16" s="183">
        <v>1</v>
      </c>
      <c r="U16" s="183">
        <v>2</v>
      </c>
      <c r="V16" s="183">
        <v>1</v>
      </c>
      <c r="W16" s="183">
        <v>3</v>
      </c>
      <c r="X16" s="183">
        <v>4</v>
      </c>
      <c r="Y16" s="183">
        <v>17</v>
      </c>
      <c r="Z16" s="183">
        <v>8</v>
      </c>
      <c r="AA16" s="183">
        <v>36</v>
      </c>
      <c r="AB16" s="183">
        <v>7</v>
      </c>
      <c r="AC16" s="183">
        <v>59</v>
      </c>
      <c r="AD16" s="183">
        <v>2</v>
      </c>
      <c r="AE16" s="183">
        <v>10</v>
      </c>
      <c r="AF16" s="183">
        <v>22</v>
      </c>
      <c r="AG16" s="183">
        <v>138</v>
      </c>
      <c r="AH16" s="183">
        <v>1</v>
      </c>
      <c r="AI16" s="184">
        <v>1</v>
      </c>
    </row>
    <row r="17" spans="1:35" s="170" customFormat="1" ht="25.5" customHeight="1">
      <c r="A17" s="168" t="s">
        <v>97</v>
      </c>
      <c r="B17" s="183">
        <v>233</v>
      </c>
      <c r="C17" s="183">
        <v>1908</v>
      </c>
      <c r="D17" s="183">
        <v>1</v>
      </c>
      <c r="E17" s="183">
        <v>8</v>
      </c>
      <c r="F17" s="183">
        <v>2</v>
      </c>
      <c r="G17" s="183">
        <v>22</v>
      </c>
      <c r="H17" s="183">
        <v>49</v>
      </c>
      <c r="I17" s="183">
        <v>233</v>
      </c>
      <c r="J17" s="183">
        <v>41</v>
      </c>
      <c r="K17" s="183">
        <v>474</v>
      </c>
      <c r="L17" s="183" t="s">
        <v>38</v>
      </c>
      <c r="M17" s="183" t="s">
        <v>38</v>
      </c>
      <c r="N17" s="183" t="s">
        <v>38</v>
      </c>
      <c r="O17" s="184" t="s">
        <v>38</v>
      </c>
      <c r="P17" s="183">
        <v>3</v>
      </c>
      <c r="Q17" s="184">
        <v>360</v>
      </c>
      <c r="R17" s="185">
        <v>58</v>
      </c>
      <c r="S17" s="183">
        <v>222</v>
      </c>
      <c r="T17" s="183">
        <v>3</v>
      </c>
      <c r="U17" s="183">
        <v>29</v>
      </c>
      <c r="V17" s="183">
        <v>4</v>
      </c>
      <c r="W17" s="183">
        <v>7</v>
      </c>
      <c r="X17" s="183">
        <v>16</v>
      </c>
      <c r="Y17" s="183">
        <v>45</v>
      </c>
      <c r="Z17" s="183">
        <v>7</v>
      </c>
      <c r="AA17" s="183">
        <v>40</v>
      </c>
      <c r="AB17" s="183">
        <v>7</v>
      </c>
      <c r="AC17" s="183">
        <v>73</v>
      </c>
      <c r="AD17" s="183">
        <v>2</v>
      </c>
      <c r="AE17" s="183">
        <v>52</v>
      </c>
      <c r="AF17" s="183">
        <v>39</v>
      </c>
      <c r="AG17" s="183">
        <v>342</v>
      </c>
      <c r="AH17" s="183">
        <v>1</v>
      </c>
      <c r="AI17" s="184">
        <v>1</v>
      </c>
    </row>
    <row r="18" spans="1:35" s="170" customFormat="1" ht="25.5" customHeight="1">
      <c r="A18" s="168" t="s">
        <v>98</v>
      </c>
      <c r="B18" s="183">
        <v>215</v>
      </c>
      <c r="C18" s="183">
        <v>1378</v>
      </c>
      <c r="D18" s="183">
        <v>2</v>
      </c>
      <c r="E18" s="183">
        <v>6</v>
      </c>
      <c r="F18" s="183">
        <v>1</v>
      </c>
      <c r="G18" s="183">
        <v>38</v>
      </c>
      <c r="H18" s="183">
        <v>33</v>
      </c>
      <c r="I18" s="183">
        <v>142</v>
      </c>
      <c r="J18" s="183">
        <v>34</v>
      </c>
      <c r="K18" s="183">
        <v>419</v>
      </c>
      <c r="L18" s="183" t="s">
        <v>38</v>
      </c>
      <c r="M18" s="183" t="s">
        <v>38</v>
      </c>
      <c r="N18" s="183">
        <v>1</v>
      </c>
      <c r="O18" s="184">
        <v>2</v>
      </c>
      <c r="P18" s="183">
        <v>4</v>
      </c>
      <c r="Q18" s="184">
        <v>46</v>
      </c>
      <c r="R18" s="185">
        <v>54</v>
      </c>
      <c r="S18" s="183">
        <v>221</v>
      </c>
      <c r="T18" s="183">
        <v>2</v>
      </c>
      <c r="U18" s="183">
        <v>24</v>
      </c>
      <c r="V18" s="183">
        <v>3</v>
      </c>
      <c r="W18" s="183">
        <v>3</v>
      </c>
      <c r="X18" s="183">
        <v>19</v>
      </c>
      <c r="Y18" s="183">
        <v>77</v>
      </c>
      <c r="Z18" s="183">
        <v>9</v>
      </c>
      <c r="AA18" s="183">
        <v>62</v>
      </c>
      <c r="AB18" s="183">
        <v>14</v>
      </c>
      <c r="AC18" s="183">
        <v>129</v>
      </c>
      <c r="AD18" s="183">
        <v>2</v>
      </c>
      <c r="AE18" s="183">
        <v>45</v>
      </c>
      <c r="AF18" s="183">
        <v>34</v>
      </c>
      <c r="AG18" s="183">
        <v>111</v>
      </c>
      <c r="AH18" s="183">
        <v>3</v>
      </c>
      <c r="AI18" s="184">
        <v>53</v>
      </c>
    </row>
    <row r="19" spans="1:35" s="170" customFormat="1" ht="25.5" customHeight="1">
      <c r="A19" s="168" t="s">
        <v>99</v>
      </c>
      <c r="B19" s="183">
        <v>101</v>
      </c>
      <c r="C19" s="183">
        <v>439</v>
      </c>
      <c r="D19" s="183">
        <v>5</v>
      </c>
      <c r="E19" s="183">
        <v>16</v>
      </c>
      <c r="F19" s="183">
        <v>1</v>
      </c>
      <c r="G19" s="183">
        <v>20</v>
      </c>
      <c r="H19" s="183">
        <v>20</v>
      </c>
      <c r="I19" s="183">
        <v>69</v>
      </c>
      <c r="J19" s="183">
        <v>15</v>
      </c>
      <c r="K19" s="183">
        <v>120</v>
      </c>
      <c r="L19" s="183" t="s">
        <v>38</v>
      </c>
      <c r="M19" s="183" t="s">
        <v>38</v>
      </c>
      <c r="N19" s="183" t="s">
        <v>38</v>
      </c>
      <c r="O19" s="184" t="s">
        <v>38</v>
      </c>
      <c r="P19" s="183">
        <v>6</v>
      </c>
      <c r="Q19" s="184">
        <v>10</v>
      </c>
      <c r="R19" s="185">
        <v>20</v>
      </c>
      <c r="S19" s="183">
        <v>69</v>
      </c>
      <c r="T19" s="183" t="s">
        <v>38</v>
      </c>
      <c r="U19" s="183" t="s">
        <v>38</v>
      </c>
      <c r="V19" s="183" t="s">
        <v>38</v>
      </c>
      <c r="W19" s="183" t="s">
        <v>38</v>
      </c>
      <c r="X19" s="183">
        <v>11</v>
      </c>
      <c r="Y19" s="183">
        <v>32</v>
      </c>
      <c r="Z19" s="183">
        <v>2</v>
      </c>
      <c r="AA19" s="183">
        <v>11</v>
      </c>
      <c r="AB19" s="183">
        <v>2</v>
      </c>
      <c r="AC19" s="183">
        <v>21</v>
      </c>
      <c r="AD19" s="183">
        <v>4</v>
      </c>
      <c r="AE19" s="183">
        <v>41</v>
      </c>
      <c r="AF19" s="183">
        <v>14</v>
      </c>
      <c r="AG19" s="183">
        <v>29</v>
      </c>
      <c r="AH19" s="183">
        <v>1</v>
      </c>
      <c r="AI19" s="184">
        <v>1</v>
      </c>
    </row>
    <row r="20" spans="1:35" s="170" customFormat="1" ht="25.5" customHeight="1">
      <c r="A20" s="168" t="s">
        <v>100</v>
      </c>
      <c r="B20" s="183">
        <v>75</v>
      </c>
      <c r="C20" s="183">
        <v>463</v>
      </c>
      <c r="D20" s="183">
        <v>1</v>
      </c>
      <c r="E20" s="183">
        <v>5</v>
      </c>
      <c r="F20" s="183" t="s">
        <v>38</v>
      </c>
      <c r="G20" s="183" t="s">
        <v>38</v>
      </c>
      <c r="H20" s="183">
        <v>12</v>
      </c>
      <c r="I20" s="183">
        <v>42</v>
      </c>
      <c r="J20" s="183">
        <v>18</v>
      </c>
      <c r="K20" s="183">
        <v>225</v>
      </c>
      <c r="L20" s="183" t="s">
        <v>38</v>
      </c>
      <c r="M20" s="183" t="s">
        <v>38</v>
      </c>
      <c r="N20" s="183" t="s">
        <v>38</v>
      </c>
      <c r="O20" s="184" t="s">
        <v>38</v>
      </c>
      <c r="P20" s="183">
        <v>5</v>
      </c>
      <c r="Q20" s="184">
        <v>35</v>
      </c>
      <c r="R20" s="185">
        <v>12</v>
      </c>
      <c r="S20" s="183">
        <v>25</v>
      </c>
      <c r="T20" s="183" t="s">
        <v>38</v>
      </c>
      <c r="U20" s="183" t="s">
        <v>38</v>
      </c>
      <c r="V20" s="183" t="s">
        <v>38</v>
      </c>
      <c r="W20" s="183" t="s">
        <v>38</v>
      </c>
      <c r="X20" s="183">
        <v>9</v>
      </c>
      <c r="Y20" s="183">
        <v>42</v>
      </c>
      <c r="Z20" s="183">
        <v>3</v>
      </c>
      <c r="AA20" s="183">
        <v>44</v>
      </c>
      <c r="AB20" s="183">
        <v>1</v>
      </c>
      <c r="AC20" s="183">
        <v>13</v>
      </c>
      <c r="AD20" s="183">
        <v>1</v>
      </c>
      <c r="AE20" s="183">
        <v>3</v>
      </c>
      <c r="AF20" s="183">
        <v>12</v>
      </c>
      <c r="AG20" s="183">
        <v>28</v>
      </c>
      <c r="AH20" s="183">
        <v>1</v>
      </c>
      <c r="AI20" s="184">
        <v>1</v>
      </c>
    </row>
    <row r="21" spans="1:35" s="170" customFormat="1" ht="25.5" customHeight="1">
      <c r="A21" s="171" t="s">
        <v>101</v>
      </c>
      <c r="B21" s="186">
        <v>132</v>
      </c>
      <c r="C21" s="186">
        <v>1903</v>
      </c>
      <c r="D21" s="186">
        <v>1</v>
      </c>
      <c r="E21" s="186">
        <v>8</v>
      </c>
      <c r="F21" s="186">
        <v>1</v>
      </c>
      <c r="G21" s="186">
        <v>48</v>
      </c>
      <c r="H21" s="186">
        <v>22</v>
      </c>
      <c r="I21" s="186">
        <v>55</v>
      </c>
      <c r="J21" s="186">
        <v>43</v>
      </c>
      <c r="K21" s="186">
        <v>1173</v>
      </c>
      <c r="L21" s="186" t="s">
        <v>38</v>
      </c>
      <c r="M21" s="186" t="s">
        <v>38</v>
      </c>
      <c r="N21" s="186" t="s">
        <v>38</v>
      </c>
      <c r="O21" s="187" t="s">
        <v>38</v>
      </c>
      <c r="P21" s="186">
        <v>6</v>
      </c>
      <c r="Q21" s="187">
        <v>141</v>
      </c>
      <c r="R21" s="188">
        <v>20</v>
      </c>
      <c r="S21" s="186">
        <v>164</v>
      </c>
      <c r="T21" s="186" t="s">
        <v>38</v>
      </c>
      <c r="U21" s="186" t="s">
        <v>38</v>
      </c>
      <c r="V21" s="186" t="s">
        <v>38</v>
      </c>
      <c r="W21" s="186" t="s">
        <v>38</v>
      </c>
      <c r="X21" s="186">
        <v>12</v>
      </c>
      <c r="Y21" s="186">
        <v>50</v>
      </c>
      <c r="Z21" s="186">
        <v>3</v>
      </c>
      <c r="AA21" s="186">
        <v>82</v>
      </c>
      <c r="AB21" s="186">
        <v>4</v>
      </c>
      <c r="AC21" s="186">
        <v>32</v>
      </c>
      <c r="AD21" s="186">
        <v>2</v>
      </c>
      <c r="AE21" s="186">
        <v>9</v>
      </c>
      <c r="AF21" s="186">
        <v>17</v>
      </c>
      <c r="AG21" s="186">
        <v>140</v>
      </c>
      <c r="AH21" s="186">
        <v>1</v>
      </c>
      <c r="AI21" s="187">
        <v>1</v>
      </c>
    </row>
    <row r="22" spans="1:33" ht="15" customHeight="1">
      <c r="A22" s="173" t="s">
        <v>65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1"/>
      <c r="O22" s="191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</row>
    <row r="23" spans="1:33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  <c r="O23" s="191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</row>
    <row r="24" spans="1:33" ht="1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1"/>
      <c r="O24" s="191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</row>
    <row r="30" ht="13.5">
      <c r="F30" s="189"/>
    </row>
  </sheetData>
  <mergeCells count="38">
    <mergeCell ref="H3:I3"/>
    <mergeCell ref="J3:K3"/>
    <mergeCell ref="L3:M3"/>
    <mergeCell ref="N3:O3"/>
    <mergeCell ref="A3:A5"/>
    <mergeCell ref="B3:C3"/>
    <mergeCell ref="D3:E3"/>
    <mergeCell ref="F3:G3"/>
    <mergeCell ref="T4:U4"/>
    <mergeCell ref="V4:W4"/>
    <mergeCell ref="P3:Q3"/>
    <mergeCell ref="R3:S3"/>
    <mergeCell ref="T3:U3"/>
    <mergeCell ref="V3:W3"/>
    <mergeCell ref="L4:M4"/>
    <mergeCell ref="N4:O4"/>
    <mergeCell ref="P4:Q4"/>
    <mergeCell ref="R4:S4"/>
    <mergeCell ref="AD3:AE3"/>
    <mergeCell ref="AF3:AG3"/>
    <mergeCell ref="B4:C4"/>
    <mergeCell ref="D4:E4"/>
    <mergeCell ref="F4:G4"/>
    <mergeCell ref="H4:I4"/>
    <mergeCell ref="X3:Y3"/>
    <mergeCell ref="Z3:AA3"/>
    <mergeCell ref="AB3:AC3"/>
    <mergeCell ref="J4:K4"/>
    <mergeCell ref="S1:AK1"/>
    <mergeCell ref="A1:P1"/>
    <mergeCell ref="X4:Y4"/>
    <mergeCell ref="AH3:AI3"/>
    <mergeCell ref="AH4:AI4"/>
    <mergeCell ref="AG2:AI2"/>
    <mergeCell ref="Z4:AA4"/>
    <mergeCell ref="AB4:AC4"/>
    <mergeCell ref="AD4:AE4"/>
    <mergeCell ref="AF4:AG4"/>
  </mergeCells>
  <printOptions/>
  <pageMargins left="0.5511811023622047" right="0.5905511811023623" top="0.7874015748031497" bottom="0.7874015748031497" header="0.5118110236220472" footer="0.5118110236220472"/>
  <pageSetup horizontalDpi="300" verticalDpi="300" orientation="portrait" paperSize="9" scale="65" r:id="rId1"/>
  <colBreaks count="1" manualBreakCount="1">
    <brk id="1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2010-04-21T02:55:23Z</cp:lastPrinted>
  <dcterms:created xsi:type="dcterms:W3CDTF">2007-10-23T08:27:10Z</dcterms:created>
  <dcterms:modified xsi:type="dcterms:W3CDTF">2010-04-21T02:55:30Z</dcterms:modified>
  <cp:category/>
  <cp:version/>
  <cp:contentType/>
  <cp:contentStatus/>
</cp:coreProperties>
</file>