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3.xml" ContentType="application/vnd.openxmlformats-officedocument.drawing+xml"/>
  <Override PartName="/xl/worksheets/sheet10.xml" ContentType="application/vnd.openxmlformats-officedocument.spreadsheetml.worksheet+xml"/>
  <Override PartName="/xl/drawings/drawing29.xml" ContentType="application/vnd.openxmlformats-officedocument.drawing+xml"/>
  <Override PartName="/xl/worksheets/sheet11.xml" ContentType="application/vnd.openxmlformats-officedocument.spreadsheetml.worksheet+xml"/>
  <Override PartName="/xl/drawings/drawing32.xml" ContentType="application/vnd.openxmlformats-officedocument.drawing+xml"/>
  <Override PartName="/xl/worksheets/sheet12.xml" ContentType="application/vnd.openxmlformats-officedocument.spreadsheetml.worksheet+xml"/>
  <Override PartName="/xl/drawings/drawing34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0.xml" ContentType="application/vnd.openxmlformats-officedocument.drawing+xml"/>
  <Override PartName="/xl/worksheets/sheet15.xml" ContentType="application/vnd.openxmlformats-officedocument.spreadsheetml.worksheet+xml"/>
  <Override PartName="/xl/drawings/drawing41.xml" ContentType="application/vnd.openxmlformats-officedocument.drawing+xml"/>
  <Override PartName="/xl/worksheets/sheet16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60" tabRatio="601" activeTab="0"/>
  </bookViews>
  <sheets>
    <sheet name="2，3" sheetId="1" r:id="rId1"/>
    <sheet name="4，5" sheetId="2" r:id="rId2"/>
    <sheet name="7" sheetId="3" r:id="rId3"/>
    <sheet name="8" sheetId="4" r:id="rId4"/>
    <sheet name="9" sheetId="5" r:id="rId5"/>
    <sheet name="10" sheetId="6" r:id="rId6"/>
    <sheet name="11" sheetId="7" r:id="rId7"/>
    <sheet name="12" sheetId="8" r:id="rId8"/>
    <sheet name="13" sheetId="9" r:id="rId9"/>
    <sheet name="14" sheetId="10" r:id="rId10"/>
    <sheet name="15" sheetId="11" r:id="rId11"/>
    <sheet name="16" sheetId="12" r:id="rId12"/>
    <sheet name="17" sheetId="13" r:id="rId13"/>
    <sheet name="18,19" sheetId="14" r:id="rId14"/>
    <sheet name="20" sheetId="15" r:id="rId15"/>
    <sheet name="21" sheetId="16" r:id="rId16"/>
  </sheets>
  <definedNames>
    <definedName name="_xlnm.Print_Area" localSheetId="5">'10'!$A$1:$I$40</definedName>
    <definedName name="_xlnm.Print_Area" localSheetId="6">'11'!$A$1:$I$45</definedName>
    <definedName name="_xlnm.Print_Area" localSheetId="7">'12'!$A$1:$F$54</definedName>
    <definedName name="_xlnm.Print_Area" localSheetId="8">'13'!$A$1:$G$40</definedName>
    <definedName name="_xlnm.Print_Area" localSheetId="9">'14'!$A$1:$F$39</definedName>
    <definedName name="_xlnm.Print_Area" localSheetId="10">'15'!$A$1:$H$55</definedName>
    <definedName name="_xlnm.Print_Area" localSheetId="11">'16'!$A$1:$H$29</definedName>
    <definedName name="_xlnm.Print_Area" localSheetId="12">'17'!$A$1:$F$63</definedName>
    <definedName name="_xlnm.Print_Area" localSheetId="13">'18,19'!$A$1:$H$46</definedName>
    <definedName name="_xlnm.Print_Area" localSheetId="0">'2，3'!$A$1:$H$57</definedName>
    <definedName name="_xlnm.Print_Area" localSheetId="15">'21'!$A$1:$I$46</definedName>
    <definedName name="_xlnm.Print_Area" localSheetId="1">'4，5'!$A$1:$I$23</definedName>
    <definedName name="_xlnm.Print_Area" localSheetId="2">'7'!$A$1:$I$45</definedName>
    <definedName name="_xlnm.Print_Area" localSheetId="3">'8'!$A$1:$I$56</definedName>
    <definedName name="_xlnm.Print_Area" localSheetId="4">'9'!$A$1:$I$54</definedName>
  </definedNames>
  <calcPr fullCalcOnLoad="1"/>
</workbook>
</file>

<file path=xl/sharedStrings.xml><?xml version="1.0" encoding="utf-8"?>
<sst xmlns="http://schemas.openxmlformats.org/spreadsheetml/2006/main" count="433" uniqueCount="326">
  <si>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</si>
  <si>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</si>
  <si>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</si>
  <si>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</si>
  <si>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</si>
  <si>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</si>
  <si>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</si>
  <si>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</si>
  <si>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</si>
  <si>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</si>
  <si>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</si>
  <si>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</si>
  <si>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日最高気温</t>
  </si>
  <si>
    <t>日最低気温</t>
  </si>
  <si>
    <t>平均気温</t>
  </si>
  <si>
    <t>年次</t>
  </si>
  <si>
    <t>1月</t>
  </si>
  <si>
    <t>降水量総量</t>
  </si>
  <si>
    <t>降水量一日最大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</si>
  <si>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</si>
  <si>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</si>
  <si>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</si>
  <si>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</si>
  <si>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</si>
  <si>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</si>
  <si>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</si>
  <si>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</si>
  <si>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</si>
  <si>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</si>
  <si>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合計</t>
  </si>
  <si>
    <t>世帯数</t>
  </si>
  <si>
    <t>人口</t>
  </si>
  <si>
    <t>12年</t>
  </si>
  <si>
    <t>10年</t>
  </si>
  <si>
    <t>年齢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</si>
  <si>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</si>
  <si>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</si>
  <si>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</si>
  <si>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</si>
  <si>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</si>
  <si>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</si>
  <si>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</si>
  <si>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</si>
  <si>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</si>
  <si>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</si>
  <si>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</si>
  <si>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</si>
  <si>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</si>
  <si>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60～64</t>
  </si>
  <si>
    <t>65～69</t>
  </si>
  <si>
    <t>70～74</t>
  </si>
  <si>
    <t>75～79</t>
  </si>
  <si>
    <t>80～84</t>
  </si>
  <si>
    <t>85以上</t>
  </si>
  <si>
    <t>55～59</t>
  </si>
  <si>
    <t>従業者数</t>
  </si>
  <si>
    <t>9年</t>
  </si>
  <si>
    <t>産業中分類</t>
  </si>
  <si>
    <t>事業所数</t>
  </si>
  <si>
    <t>従業者数</t>
  </si>
  <si>
    <t>製造品出荷額等</t>
  </si>
  <si>
    <t>総     数</t>
  </si>
  <si>
    <t>区分</t>
  </si>
  <si>
    <t>中学校</t>
  </si>
  <si>
    <t>高等学校</t>
  </si>
  <si>
    <t>卒業者</t>
  </si>
  <si>
    <t>進学者</t>
  </si>
  <si>
    <t>職業訓練施設入校者</t>
  </si>
  <si>
    <t>就職者</t>
  </si>
  <si>
    <t>在家・無業者等</t>
  </si>
  <si>
    <t>専修学校入校者</t>
  </si>
  <si>
    <t>未定者</t>
  </si>
  <si>
    <t>昭和50年</t>
  </si>
  <si>
    <t>8表　　5歳階級人口ピラミッド</t>
  </si>
  <si>
    <t>一般卸売業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</si>
  <si>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</si>
  <si>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</si>
  <si>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</si>
  <si>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</si>
  <si>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</si>
  <si>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</si>
  <si>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商店数</t>
  </si>
  <si>
    <t>年間商品販売額</t>
  </si>
  <si>
    <t>その他</t>
  </si>
  <si>
    <t>平成11年度</t>
  </si>
  <si>
    <t>平成12年度</t>
  </si>
  <si>
    <t>歳入</t>
  </si>
  <si>
    <t>歳出</t>
  </si>
  <si>
    <t>小学校児童数</t>
  </si>
  <si>
    <t>中学校生徒数</t>
  </si>
  <si>
    <t>小学校</t>
  </si>
  <si>
    <t>中学校</t>
  </si>
  <si>
    <t>小学校教員数</t>
  </si>
  <si>
    <t>中学校教員数</t>
  </si>
  <si>
    <t>11年</t>
  </si>
  <si>
    <t>13年</t>
  </si>
  <si>
    <t>昭和60年</t>
  </si>
  <si>
    <t>平成2年</t>
  </si>
  <si>
    <t>平成7年</t>
  </si>
  <si>
    <t>平成12年</t>
  </si>
  <si>
    <t>鹿沼</t>
  </si>
  <si>
    <t>南押原</t>
  </si>
  <si>
    <t>南摩</t>
  </si>
  <si>
    <t>東大芦</t>
  </si>
  <si>
    <t>板荷</t>
  </si>
  <si>
    <t>搬送人員</t>
  </si>
  <si>
    <t>出動件数</t>
  </si>
  <si>
    <t>大
正
9
年</t>
  </si>
  <si>
    <t xml:space="preserve">
14
年</t>
  </si>
  <si>
    <t>昭
和
5
年</t>
  </si>
  <si>
    <t xml:space="preserve">
10
年</t>
  </si>
  <si>
    <t xml:space="preserve">
15
年</t>
  </si>
  <si>
    <t xml:space="preserve">
22
年</t>
  </si>
  <si>
    <t xml:space="preserve">
25
年</t>
  </si>
  <si>
    <t xml:space="preserve">
30
年</t>
  </si>
  <si>
    <t xml:space="preserve">
35
年</t>
  </si>
  <si>
    <t xml:space="preserve">
40
年</t>
  </si>
  <si>
    <t xml:space="preserve">
45
年</t>
  </si>
  <si>
    <t xml:space="preserve">
50
年</t>
  </si>
  <si>
    <t xml:space="preserve">
55
年</t>
  </si>
  <si>
    <t xml:space="preserve">
60
年</t>
  </si>
  <si>
    <t>平
成
2
年</t>
  </si>
  <si>
    <t xml:space="preserve">
7
年</t>
  </si>
  <si>
    <t xml:space="preserve">
12
年</t>
  </si>
  <si>
    <t>8年</t>
  </si>
  <si>
    <t>9年</t>
  </si>
  <si>
    <t>10年</t>
  </si>
  <si>
    <t>11年</t>
  </si>
  <si>
    <t>12年</t>
  </si>
  <si>
    <t>平成12年</t>
  </si>
  <si>
    <t>―昭和50年・平成12年国勢調査―</t>
  </si>
  <si>
    <t>プラスチック</t>
  </si>
  <si>
    <t>14年</t>
  </si>
  <si>
    <t>昭和53年</t>
  </si>
  <si>
    <t>昭和56年</t>
  </si>
  <si>
    <t>昭和61年</t>
  </si>
  <si>
    <t>平成3年</t>
  </si>
  <si>
    <t>平成8年</t>
  </si>
  <si>
    <t>事業所数</t>
  </si>
  <si>
    <t>従業者数</t>
  </si>
  <si>
    <t>平成13年</t>
  </si>
  <si>
    <t>平成13年度</t>
  </si>
  <si>
    <t>平成14年度</t>
  </si>
  <si>
    <t>14年</t>
  </si>
  <si>
    <t>15年</t>
  </si>
  <si>
    <t>年</t>
  </si>
  <si>
    <t>昭和５７</t>
  </si>
  <si>
    <t>平成３</t>
  </si>
  <si>
    <t>(注：従業者　4人以上の事業所）</t>
  </si>
  <si>
    <t>年</t>
  </si>
  <si>
    <t>事業所数</t>
  </si>
  <si>
    <t>製造品出荷額</t>
  </si>
  <si>
    <t>市議会</t>
  </si>
  <si>
    <t>事務局</t>
  </si>
  <si>
    <t>庶務係､議事係</t>
  </si>
  <si>
    <t>秘書係、広報広聴係</t>
  </si>
  <si>
    <t>企画課</t>
  </si>
  <si>
    <t>総務統計係、企画係</t>
  </si>
  <si>
    <t>企画部</t>
  </si>
  <si>
    <t>特定課題推進室</t>
  </si>
  <si>
    <t>地域振興課</t>
  </si>
  <si>
    <t>地域振興係、コミュニティ推進係</t>
  </si>
  <si>
    <t>財政課</t>
  </si>
  <si>
    <t>財政係</t>
  </si>
  <si>
    <t>情報管理課</t>
  </si>
  <si>
    <t>情報化推進係､情報管理係</t>
  </si>
  <si>
    <t>水資源対策室</t>
  </si>
  <si>
    <t>第１係､第２係</t>
  </si>
  <si>
    <t>総務課</t>
  </si>
  <si>
    <t>職員課</t>
  </si>
  <si>
    <t>職員厚生係､人事係</t>
  </si>
  <si>
    <t>総務部</t>
  </si>
  <si>
    <t>税務課</t>
  </si>
  <si>
    <t>税制係､市民税係､資産税係</t>
  </si>
  <si>
    <t>納税課</t>
  </si>
  <si>
    <t>契約検査課</t>
  </si>
  <si>
    <t>契約係､工事検査係</t>
  </si>
  <si>
    <t>用地課</t>
  </si>
  <si>
    <t>管理係､用地係</t>
  </si>
  <si>
    <t>市民生活課</t>
  </si>
  <si>
    <t>総務係､市民ｻｰﾋﾞｽ係､戸籍係、交通対策係</t>
  </si>
  <si>
    <t>市長</t>
  </si>
  <si>
    <t>市民生活部</t>
  </si>
  <si>
    <t>人権女性課</t>
  </si>
  <si>
    <t>人権推進係､女性係</t>
  </si>
  <si>
    <t>生涯学習課</t>
  </si>
  <si>
    <t>学習振興係、文化振興係、青少年係</t>
  </si>
  <si>
    <t>助役</t>
  </si>
  <si>
    <t>保険年金課</t>
  </si>
  <si>
    <t>保険給付係､国民年金係</t>
  </si>
  <si>
    <t>厚生課</t>
  </si>
  <si>
    <t>総務係､保護係</t>
  </si>
  <si>
    <t>児童福祉課</t>
  </si>
  <si>
    <t>児童福祉係､児童育成係</t>
  </si>
  <si>
    <t>障害福祉課</t>
  </si>
  <si>
    <t>障害福祉係､障害医療係</t>
  </si>
  <si>
    <t>保健福祉部</t>
  </si>
  <si>
    <t>高齢福祉課</t>
  </si>
  <si>
    <t>長寿推進係､介護保険係､介護認定係</t>
  </si>
  <si>
    <t>（福祉事務所）</t>
  </si>
  <si>
    <t>基幹型在宅介護支援ｾﾝﾀｰ</t>
  </si>
  <si>
    <t>健康課</t>
  </si>
  <si>
    <t>健康増進係､保健指導係</t>
  </si>
  <si>
    <t>商工観光課</t>
  </si>
  <si>
    <t>経済部</t>
  </si>
  <si>
    <t>農政課</t>
  </si>
  <si>
    <t>農政係､農産振興係､農村整備係、農村計画係</t>
  </si>
  <si>
    <t>林政課</t>
  </si>
  <si>
    <t>林政係､森林土木係</t>
  </si>
  <si>
    <t>環境課</t>
  </si>
  <si>
    <t>環境パトロール班</t>
  </si>
  <si>
    <t>環境対策部</t>
  </si>
  <si>
    <t>清掃課</t>
  </si>
  <si>
    <t>下水道課</t>
  </si>
  <si>
    <t>排水対策係､整備係</t>
  </si>
  <si>
    <t>下水道施設課</t>
  </si>
  <si>
    <t>施設維持係､料金係</t>
  </si>
  <si>
    <t>都市計画課</t>
  </si>
  <si>
    <t>総務係､都市計画係</t>
  </si>
  <si>
    <t>土木課</t>
  </si>
  <si>
    <t>土木係、公園緑地係</t>
  </si>
  <si>
    <t>維持課</t>
  </si>
  <si>
    <t>路政係、維持係</t>
  </si>
  <si>
    <t>区画整理課</t>
  </si>
  <si>
    <t>都市建設部</t>
  </si>
  <si>
    <t>中心市街地整備事務所</t>
  </si>
  <si>
    <t>事業係、補償係</t>
  </si>
  <si>
    <t>貝島西土地区画整理事務所</t>
  </si>
  <si>
    <t>事業係</t>
  </si>
  <si>
    <t>建築指導課</t>
  </si>
  <si>
    <t>建築指導係、審査係、住宅係</t>
  </si>
  <si>
    <t>設計課</t>
  </si>
  <si>
    <t>土木設計係、建築設計係</t>
  </si>
  <si>
    <t>収入役</t>
  </si>
  <si>
    <t>出納室</t>
  </si>
  <si>
    <t>審査係､出納係</t>
  </si>
  <si>
    <t>（公営企業）</t>
  </si>
  <si>
    <t>水道部</t>
  </si>
  <si>
    <t>業務課</t>
  </si>
  <si>
    <t>総務係､料金係</t>
  </si>
  <si>
    <t>施設課</t>
  </si>
  <si>
    <t>施設係､給水係、水源係</t>
  </si>
  <si>
    <t>管理課</t>
  </si>
  <si>
    <t>総務係､施設係</t>
  </si>
  <si>
    <t>教育委員会</t>
  </si>
  <si>
    <t>学校教育課</t>
  </si>
  <si>
    <t>学校教育係､指導係</t>
  </si>
  <si>
    <t>社会教育課</t>
  </si>
  <si>
    <t>スポーツ振興課</t>
  </si>
  <si>
    <t>スポーツ振興係</t>
  </si>
  <si>
    <t>選挙管理委員会</t>
  </si>
  <si>
    <t>選挙係</t>
  </si>
  <si>
    <t>公平委員会</t>
  </si>
  <si>
    <t>監査委員</t>
  </si>
  <si>
    <t>監査係</t>
  </si>
  <si>
    <t>農業委員会</t>
  </si>
  <si>
    <t>農地振興係</t>
  </si>
  <si>
    <t>固定資産評価審査委員会</t>
  </si>
  <si>
    <t>電子部品</t>
  </si>
  <si>
    <t>プラスチック</t>
  </si>
  <si>
    <t>木材</t>
  </si>
  <si>
    <t>電気機械</t>
  </si>
  <si>
    <t>土木費</t>
  </si>
  <si>
    <t>総務費</t>
  </si>
  <si>
    <t>16年</t>
  </si>
  <si>
    <t>15年</t>
  </si>
  <si>
    <t>製造品出荷額等</t>
  </si>
  <si>
    <t>従業者数</t>
  </si>
  <si>
    <t>商店数</t>
  </si>
  <si>
    <t>従業者数</t>
  </si>
  <si>
    <t>年間商品販売額</t>
  </si>
  <si>
    <t>14表　　商　　業　　―平成14年　商業統計調査―</t>
  </si>
  <si>
    <t>家具</t>
  </si>
  <si>
    <t>金属</t>
  </si>
  <si>
    <t>輸送用機械</t>
  </si>
  <si>
    <t>平成15年度</t>
  </si>
  <si>
    <t>自然体験交流センター整備室</t>
  </si>
  <si>
    <t>田</t>
  </si>
  <si>
    <t>畑</t>
  </si>
  <si>
    <t>宅地</t>
  </si>
  <si>
    <t>山林</t>
  </si>
  <si>
    <t>原野</t>
  </si>
  <si>
    <t>その他</t>
  </si>
  <si>
    <t>H6</t>
  </si>
  <si>
    <t>その他の業種</t>
  </si>
  <si>
    <t>一般機械</t>
  </si>
  <si>
    <t>食料品</t>
  </si>
  <si>
    <t>製造品出荷額等</t>
  </si>
  <si>
    <t>非鉄</t>
  </si>
  <si>
    <t>精密機械</t>
  </si>
  <si>
    <t>12表　　工　　業　　―平成15年工業統計調査―</t>
  </si>
  <si>
    <t>（平成15年12月31日現在）</t>
  </si>
  <si>
    <t>15表　新規学校卒業者の職業紹介状況　―平成16年度―</t>
  </si>
  <si>
    <t>平成16年度</t>
  </si>
  <si>
    <t>市税</t>
  </si>
  <si>
    <t>地方交付税</t>
  </si>
  <si>
    <t>国庫支出金</t>
  </si>
  <si>
    <t>県支出金</t>
  </si>
  <si>
    <t>繰入金</t>
  </si>
  <si>
    <t>諸収入</t>
  </si>
  <si>
    <t>市債</t>
  </si>
  <si>
    <t>歳入合計</t>
  </si>
  <si>
    <t>その他</t>
  </si>
  <si>
    <t xml:space="preserve">             17表　平成16年度一般会計歳入歳出決算額内訳</t>
  </si>
  <si>
    <t>民生費</t>
  </si>
  <si>
    <t>衛生費</t>
  </si>
  <si>
    <t>商工費</t>
  </si>
  <si>
    <t>教育費</t>
  </si>
  <si>
    <t>公債費</t>
  </si>
  <si>
    <t>歳出合計</t>
  </si>
  <si>
    <t>平成8年</t>
  </si>
  <si>
    <t>17年</t>
  </si>
  <si>
    <t>平成8年</t>
  </si>
  <si>
    <t>総務係､行政経営係、管財係</t>
  </si>
  <si>
    <t>市町合併準備室</t>
  </si>
  <si>
    <t>納税管理係､納税推進係</t>
  </si>
  <si>
    <t>総務係､商工振興係､観光物産係</t>
  </si>
  <si>
    <t>総務係、環境保全係</t>
  </si>
  <si>
    <t>事業係､施設係</t>
  </si>
  <si>
    <t>区画整理係</t>
  </si>
  <si>
    <t>社会教育係、文化財係</t>
  </si>
  <si>
    <r>
      <t xml:space="preserve">20表　　鹿　沼　市　機　構　図　         </t>
    </r>
  </si>
  <si>
    <t>秘書室</t>
  </si>
  <si>
    <t>新鹿沼駅西土地区画整理事務所</t>
  </si>
  <si>
    <t>平成7年</t>
  </si>
  <si>
    <t>（平成17年4月1日現在）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</si>
</sst>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#,##0.00;&quot;△ &quot;#,##0.00"/>
    <numFmt numFmtId="179" formatCode="#,##0;&quot;△ &quot;#,##0"/>
    <numFmt numFmtId="180" formatCode="0_ "/>
    <numFmt numFmtId="181" formatCode="#,##0_ "/>
    <numFmt numFmtId="182" formatCode="0.0000"/>
    <numFmt numFmtId="183" formatCode="0.000"/>
    <numFmt numFmtId="184" formatCode="0.0"/>
    <numFmt numFmtId="185" formatCode="#,##0.0_);[Red]\(#,##0.0\)"/>
    <numFmt numFmtId="186" formatCode="#,##0_);[Red]\(#,##0\)"/>
    <numFmt numFmtId="187" formatCode="#,##0_ ;[Red]\-#,##0\ "/>
    <numFmt numFmtId="188" formatCode="#,##0;[Red]#,##0"/>
    <numFmt numFmtId="189" formatCode="0_);[Red]\(0\)"/>
    <numFmt numFmtId="190" formatCode="#,##0_);\(#,##0\)"/>
    <numFmt numFmtId="191" formatCode="#,##0.0;[Red]\-#,##0.0"/>
    <numFmt numFmtId="192" formatCode="#,##0.000;[Red]\-#,##0.000"/>
    <numFmt numFmtId="193" formatCode="#,##0.0000;[Red]\-#,##0.0000"/>
    <numFmt numFmtId="194" formatCode="#,##0.00000;[Red]\-#,##0.00000"/>
    <numFmt numFmtId="195" formatCode="#,##0.00000_);[Red]\(#,##0.00000\)"/>
    <numFmt numFmtId="196" formatCode="&quot;\&quot;#,##0.00000_);[Red]\(&quot;\&quot;#,##0.00000\)"/>
    <numFmt numFmtId="197" formatCode="#,##0.00_);[Red]\(#,##0.00\)"/>
    <numFmt numFmtId="198" formatCode="#,##0.000_);[Red]\(#,##0.000\)"/>
    <numFmt numFmtId="199" formatCode="#,##0.0000_);[Red]\(#,##0.0000\)"/>
    <numFmt numFmtId="200" formatCode="0.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.75"/>
      <name val="ＭＳ Ｐ明朝"/>
      <family val="1"/>
    </font>
    <font>
      <sz val="8.75"/>
      <name val="ＭＳ Ｐ明朝"/>
      <family val="1"/>
    </font>
    <font>
      <sz val="14.25"/>
      <name val="ＭＳ Ｐ明朝"/>
      <family val="1"/>
    </font>
    <font>
      <b/>
      <sz val="13"/>
      <name val="ＭＳ Ｐ明朝"/>
      <family val="1"/>
    </font>
    <font>
      <b/>
      <sz val="14"/>
      <name val="ＭＳ Ｐ明朝"/>
      <family val="1"/>
    </font>
    <font>
      <b/>
      <sz val="14.25"/>
      <name val="ＭＳ Ｐ明朝"/>
      <family val="1"/>
    </font>
    <font>
      <sz val="15.25"/>
      <name val="ＭＳ Ｐ明朝"/>
      <family val="1"/>
    </font>
    <font>
      <b/>
      <sz val="15.75"/>
      <name val="ＭＳ Ｐ明朝"/>
      <family val="1"/>
    </font>
    <font>
      <b/>
      <sz val="12"/>
      <name val="ＭＳ Ｐ明朝"/>
      <family val="1"/>
    </font>
    <font>
      <sz val="15.75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明朝"/>
      <family val="1"/>
    </font>
    <font>
      <b/>
      <sz val="10.5"/>
      <name val="ＭＳ Ｐ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38" fontId="0" fillId="0" borderId="0" xfId="17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distributed" vertical="center"/>
    </xf>
    <xf numFmtId="179" fontId="2" fillId="0" borderId="2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5" xfId="2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 wrapText="1"/>
      <protection/>
    </xf>
    <xf numFmtId="0" fontId="2" fillId="0" borderId="0" xfId="21" applyAlignment="1">
      <alignment vertical="center"/>
      <protection/>
    </xf>
    <xf numFmtId="0" fontId="9" fillId="0" borderId="1" xfId="21" applyFont="1" applyBorder="1" applyAlignment="1">
      <alignment horizontal="distributed" vertical="center"/>
      <protection/>
    </xf>
    <xf numFmtId="181" fontId="9" fillId="0" borderId="2" xfId="21" applyNumberFormat="1" applyFont="1" applyBorder="1" applyAlignment="1">
      <alignment vertical="center"/>
      <protection/>
    </xf>
    <xf numFmtId="181" fontId="9" fillId="0" borderId="1" xfId="21" applyNumberFormat="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1" xfId="21" applyFont="1" applyBorder="1" applyAlignment="1">
      <alignment horizontal="distributed" vertical="center"/>
      <protection/>
    </xf>
    <xf numFmtId="181" fontId="2" fillId="0" borderId="2" xfId="21" applyNumberFormat="1" applyBorder="1" applyAlignment="1">
      <alignment vertical="center"/>
      <protection/>
    </xf>
    <xf numFmtId="181" fontId="2" fillId="0" borderId="1" xfId="21" applyNumberFormat="1" applyBorder="1" applyAlignment="1">
      <alignment vertical="center"/>
      <protection/>
    </xf>
    <xf numFmtId="0" fontId="2" fillId="0" borderId="3" xfId="21" applyFont="1" applyBorder="1" applyAlignment="1">
      <alignment horizontal="distributed" vertical="center"/>
      <protection/>
    </xf>
    <xf numFmtId="181" fontId="2" fillId="0" borderId="4" xfId="21" applyNumberFormat="1" applyBorder="1" applyAlignment="1">
      <alignment vertical="center"/>
      <protection/>
    </xf>
    <xf numFmtId="0" fontId="2" fillId="0" borderId="1" xfId="21" applyFont="1" applyBorder="1" applyAlignment="1">
      <alignment horizontal="distributed" vertical="center"/>
      <protection/>
    </xf>
    <xf numFmtId="187" fontId="2" fillId="0" borderId="0" xfId="17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87" fontId="2" fillId="0" borderId="6" xfId="17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181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 wrapText="1"/>
    </xf>
    <xf numFmtId="194" fontId="0" fillId="0" borderId="0" xfId="17" applyNumberFormat="1" applyAlignment="1">
      <alignment/>
    </xf>
    <xf numFmtId="0" fontId="2" fillId="0" borderId="0" xfId="0" applyFont="1" applyBorder="1" applyAlignment="1">
      <alignment horizontal="distributed" vertical="center"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187" fontId="9" fillId="0" borderId="0" xfId="17" applyNumberFormat="1" applyFont="1" applyBorder="1" applyAlignment="1">
      <alignment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23" fillId="0" borderId="0" xfId="17" applyFont="1" applyFill="1" applyAlignment="1">
      <alignment/>
    </xf>
    <xf numFmtId="177" fontId="0" fillId="0" borderId="0" xfId="15" applyNumberFormat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5" xfId="21" applyFont="1" applyBorder="1" applyAlignment="1">
      <alignment horizontal="distributed" vertical="center"/>
      <protection/>
    </xf>
    <xf numFmtId="181" fontId="9" fillId="0" borderId="2" xfId="21" applyNumberFormat="1" applyFont="1" applyFill="1" applyBorder="1" applyAlignment="1">
      <alignment vertical="center"/>
      <protection/>
    </xf>
    <xf numFmtId="181" fontId="2" fillId="0" borderId="2" xfId="21" applyNumberFormat="1" applyFont="1" applyFill="1" applyBorder="1" applyAlignment="1">
      <alignment vertical="center"/>
      <protection/>
    </xf>
    <xf numFmtId="181" fontId="2" fillId="0" borderId="2" xfId="0" applyNumberFormat="1" applyFont="1" applyFill="1" applyBorder="1" applyAlignment="1">
      <alignment vertical="center"/>
    </xf>
    <xf numFmtId="0" fontId="5" fillId="0" borderId="0" xfId="22" applyFont="1">
      <alignment/>
      <protection/>
    </xf>
    <xf numFmtId="0" fontId="5" fillId="0" borderId="0" xfId="22" applyFont="1" applyBorder="1" applyAlignment="1">
      <alignment horizontal="distributed" vertical="center"/>
      <protection/>
    </xf>
    <xf numFmtId="0" fontId="8" fillId="0" borderId="0" xfId="22" applyFont="1" applyBorder="1" applyAlignment="1">
      <alignment horizontal="left" vertical="center" shrinkToFit="1"/>
      <protection/>
    </xf>
    <xf numFmtId="0" fontId="5" fillId="0" borderId="0" xfId="22" applyFont="1" applyBorder="1">
      <alignment/>
      <protection/>
    </xf>
    <xf numFmtId="0" fontId="2" fillId="0" borderId="0" xfId="22" applyFont="1" applyFill="1" applyBorder="1" applyAlignment="1">
      <alignment horizontal="distributed" vertical="center"/>
      <protection/>
    </xf>
    <xf numFmtId="0" fontId="2" fillId="0" borderId="0" xfId="22" applyFont="1">
      <alignment/>
      <protection/>
    </xf>
    <xf numFmtId="0" fontId="8" fillId="0" borderId="0" xfId="22" applyFont="1" applyBorder="1" applyAlignment="1">
      <alignment/>
      <protection/>
    </xf>
    <xf numFmtId="0" fontId="5" fillId="0" borderId="0" xfId="22" applyFont="1" applyBorder="1" applyAlignment="1">
      <alignment shrinkToFit="1"/>
      <protection/>
    </xf>
    <xf numFmtId="0" fontId="5" fillId="0" borderId="0" xfId="22" applyFont="1" applyBorder="1" applyAlignment="1">
      <alignment horizontal="center" vertical="distributed" textRotation="255"/>
      <protection/>
    </xf>
    <xf numFmtId="0" fontId="2" fillId="0" borderId="0" xfId="22" applyFont="1" applyBorder="1" applyAlignment="1">
      <alignment horizontal="distributed" vertical="center"/>
      <protection/>
    </xf>
    <xf numFmtId="0" fontId="2" fillId="0" borderId="7" xfId="22" applyFont="1" applyBorder="1" applyAlignment="1">
      <alignment horizontal="distributed" vertical="center"/>
      <protection/>
    </xf>
    <xf numFmtId="0" fontId="8" fillId="0" borderId="0" xfId="23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23" applyFont="1" applyBorder="1" applyAlignment="1">
      <alignment horizontal="center" vertical="center"/>
      <protection/>
    </xf>
    <xf numFmtId="0" fontId="2" fillId="0" borderId="0" xfId="23" applyFont="1" applyAlignment="1">
      <alignment/>
      <protection/>
    </xf>
    <xf numFmtId="0" fontId="2" fillId="0" borderId="8" xfId="22" applyFont="1" applyFill="1" applyBorder="1" applyAlignment="1">
      <alignment horizontal="distributed" vertical="center"/>
      <protection/>
    </xf>
    <xf numFmtId="0" fontId="2" fillId="0" borderId="9" xfId="22" applyFont="1" applyFill="1" applyBorder="1" applyAlignment="1">
      <alignment horizontal="distributed" vertical="center"/>
      <protection/>
    </xf>
    <xf numFmtId="0" fontId="2" fillId="0" borderId="5" xfId="22" applyFont="1" applyFill="1" applyBorder="1" applyAlignment="1">
      <alignment horizontal="distributed" vertical="center"/>
      <protection/>
    </xf>
    <xf numFmtId="0" fontId="8" fillId="0" borderId="0" xfId="22" applyFont="1" applyBorder="1" applyAlignment="1">
      <alignment shrinkToFit="1"/>
      <protection/>
    </xf>
    <xf numFmtId="0" fontId="2" fillId="0" borderId="8" xfId="22" applyFont="1" applyBorder="1" applyAlignment="1">
      <alignment horizontal="distributed" vertical="center"/>
      <protection/>
    </xf>
    <xf numFmtId="0" fontId="2" fillId="0" borderId="9" xfId="22" applyFont="1" applyBorder="1" applyAlignment="1">
      <alignment horizontal="distributed" vertical="center"/>
      <protection/>
    </xf>
    <xf numFmtId="0" fontId="2" fillId="0" borderId="5" xfId="22" applyFont="1" applyBorder="1" applyAlignment="1">
      <alignment horizontal="distributed" vertical="center"/>
      <protection/>
    </xf>
    <xf numFmtId="0" fontId="8" fillId="0" borderId="10" xfId="22" applyFont="1" applyBorder="1" applyAlignment="1">
      <alignment horizontal="left" vertical="center" shrinkToFit="1"/>
      <protection/>
    </xf>
    <xf numFmtId="0" fontId="5" fillId="0" borderId="11" xfId="22" applyFont="1" applyBorder="1" applyAlignment="1">
      <alignment horizontal="left" shrinkToFit="1"/>
      <protection/>
    </xf>
    <xf numFmtId="0" fontId="5" fillId="0" borderId="12" xfId="22" applyFont="1" applyBorder="1" applyAlignment="1">
      <alignment horizontal="left" shrinkToFit="1"/>
      <protection/>
    </xf>
    <xf numFmtId="0" fontId="5" fillId="0" borderId="0" xfId="22" applyFont="1" applyBorder="1" applyAlignment="1">
      <alignment shrinkToFit="1"/>
      <protection/>
    </xf>
    <xf numFmtId="0" fontId="2" fillId="0" borderId="8" xfId="22" applyFont="1" applyBorder="1" applyAlignment="1">
      <alignment horizontal="left" vertical="center" shrinkToFit="1"/>
      <protection/>
    </xf>
    <xf numFmtId="0" fontId="2" fillId="0" borderId="9" xfId="22" applyFont="1" applyBorder="1" applyAlignment="1">
      <alignment horizontal="left" vertical="center" shrinkToFit="1"/>
      <protection/>
    </xf>
    <xf numFmtId="0" fontId="2" fillId="0" borderId="5" xfId="22" applyFont="1" applyBorder="1" applyAlignment="1">
      <alignment horizontal="left" vertical="center" shrinkToFit="1"/>
      <protection/>
    </xf>
    <xf numFmtId="0" fontId="2" fillId="0" borderId="13" xfId="22" applyFont="1" applyBorder="1" applyAlignment="1">
      <alignment horizontal="distributed" vertical="center"/>
      <protection/>
    </xf>
    <xf numFmtId="0" fontId="2" fillId="0" borderId="14" xfId="22" applyFont="1" applyBorder="1" applyAlignment="1">
      <alignment horizontal="distributed" vertical="center"/>
      <protection/>
    </xf>
    <xf numFmtId="0" fontId="2" fillId="0" borderId="3" xfId="22" applyFont="1" applyBorder="1" applyAlignment="1">
      <alignment horizontal="distributed" vertical="center"/>
      <protection/>
    </xf>
    <xf numFmtId="0" fontId="2" fillId="0" borderId="15" xfId="22" applyFont="1" applyBorder="1" applyAlignment="1">
      <alignment horizontal="distributed" vertical="center"/>
      <protection/>
    </xf>
    <xf numFmtId="0" fontId="2" fillId="0" borderId="16" xfId="22" applyFont="1" applyBorder="1" applyAlignment="1">
      <alignment horizontal="distributed" vertical="center"/>
      <protection/>
    </xf>
    <xf numFmtId="0" fontId="2" fillId="0" borderId="17" xfId="22" applyFont="1" applyBorder="1" applyAlignment="1">
      <alignment horizontal="distributed" vertical="center"/>
      <protection/>
    </xf>
    <xf numFmtId="0" fontId="2" fillId="0" borderId="0" xfId="22" applyFont="1" applyAlignment="1" quotePrefix="1">
      <alignment horizontal="distributed"/>
      <protection/>
    </xf>
    <xf numFmtId="0" fontId="2" fillId="0" borderId="0" xfId="22" applyFont="1" applyAlignment="1">
      <alignment horizontal="distributed"/>
      <protection/>
    </xf>
    <xf numFmtId="0" fontId="8" fillId="0" borderId="18" xfId="22" applyFont="1" applyBorder="1" applyAlignment="1">
      <alignment horizontal="distributed" vertical="center" shrinkToFit="1"/>
      <protection/>
    </xf>
    <xf numFmtId="0" fontId="5" fillId="0" borderId="11" xfId="22" applyFont="1" applyBorder="1" applyAlignment="1">
      <alignment shrinkToFit="1"/>
      <protection/>
    </xf>
    <xf numFmtId="0" fontId="5" fillId="0" borderId="12" xfId="22" applyFont="1" applyBorder="1" applyAlignment="1">
      <alignment shrinkToFit="1"/>
      <protection/>
    </xf>
    <xf numFmtId="0" fontId="8" fillId="0" borderId="0" xfId="22" applyFont="1" applyBorder="1" applyAlignment="1">
      <alignment horizontal="left" vertical="center" shrinkToFit="1"/>
      <protection/>
    </xf>
    <xf numFmtId="0" fontId="8" fillId="0" borderId="11" xfId="22" applyFont="1" applyBorder="1" applyAlignment="1">
      <alignment horizontal="left" vertical="center" shrinkToFit="1"/>
      <protection/>
    </xf>
    <xf numFmtId="0" fontId="8" fillId="0" borderId="12" xfId="22" applyFont="1" applyBorder="1" applyAlignment="1">
      <alignment horizontal="left" vertical="center" shrinkToFit="1"/>
      <protection/>
    </xf>
    <xf numFmtId="0" fontId="2" fillId="0" borderId="19" xfId="22" applyFont="1" applyBorder="1" applyAlignment="1">
      <alignment horizontal="center" vertical="distributed" textRotation="255"/>
      <protection/>
    </xf>
    <xf numFmtId="0" fontId="2" fillId="0" borderId="2" xfId="22" applyFont="1" applyBorder="1" applyAlignment="1">
      <alignment horizontal="center" vertical="distributed"/>
      <protection/>
    </xf>
    <xf numFmtId="0" fontId="2" fillId="0" borderId="4" xfId="22" applyFont="1" applyBorder="1" applyAlignment="1">
      <alignment horizontal="center" vertical="distributed"/>
      <protection/>
    </xf>
    <xf numFmtId="0" fontId="2" fillId="0" borderId="13" xfId="22" applyFont="1" applyFill="1" applyBorder="1" applyAlignment="1">
      <alignment horizontal="distributed" vertical="center"/>
      <protection/>
    </xf>
    <xf numFmtId="0" fontId="2" fillId="0" borderId="14" xfId="22" applyFont="1" applyFill="1" applyBorder="1" applyAlignment="1">
      <alignment horizontal="distributed" vertical="center"/>
      <protection/>
    </xf>
    <xf numFmtId="0" fontId="2" fillId="0" borderId="3" xfId="22" applyFont="1" applyFill="1" applyBorder="1" applyAlignment="1">
      <alignment horizontal="distributed" vertical="center"/>
      <protection/>
    </xf>
    <xf numFmtId="0" fontId="8" fillId="0" borderId="20" xfId="22" applyFont="1" applyBorder="1" applyAlignment="1">
      <alignment horizontal="left" vertical="center" shrinkToFit="1"/>
      <protection/>
    </xf>
    <xf numFmtId="0" fontId="2" fillId="0" borderId="16" xfId="22" applyFont="1" applyBorder="1" applyAlignment="1" quotePrefix="1">
      <alignment horizontal="center"/>
      <protection/>
    </xf>
    <xf numFmtId="0" fontId="2" fillId="0" borderId="16" xfId="22" applyFont="1" applyBorder="1" applyAlignment="1">
      <alignment horizontal="center"/>
      <protection/>
    </xf>
    <xf numFmtId="0" fontId="2" fillId="0" borderId="15" xfId="22" applyFont="1" applyFill="1" applyBorder="1" applyAlignment="1">
      <alignment horizontal="distributed" vertical="center"/>
      <protection/>
    </xf>
    <xf numFmtId="0" fontId="2" fillId="0" borderId="16" xfId="22" applyFont="1" applyFill="1" applyBorder="1" applyAlignment="1">
      <alignment horizontal="distributed" vertical="center"/>
      <protection/>
    </xf>
    <xf numFmtId="0" fontId="2" fillId="0" borderId="17" xfId="22" applyFont="1" applyFill="1" applyBorder="1" applyAlignment="1">
      <alignment horizontal="distributed" vertical="center"/>
      <protection/>
    </xf>
    <xf numFmtId="0" fontId="2" fillId="0" borderId="8" xfId="22" applyFont="1" applyFill="1" applyBorder="1" applyAlignment="1">
      <alignment horizontal="distributed" vertical="center" shrinkToFit="1"/>
      <protection/>
    </xf>
    <xf numFmtId="0" fontId="2" fillId="0" borderId="9" xfId="22" applyFont="1" applyFill="1" applyBorder="1" applyAlignment="1">
      <alignment horizontal="distributed" vertical="center" shrinkToFit="1"/>
      <protection/>
    </xf>
    <xf numFmtId="0" fontId="2" fillId="0" borderId="5" xfId="22" applyFont="1" applyFill="1" applyBorder="1" applyAlignment="1">
      <alignment horizontal="distributed" vertic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機構図（ヒアリング後）" xfId="22"/>
    <cellStyle name="標準_鹿沼市機構図(H17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2表　　月別平均気温     -平成16年－</a:t>
            </a:r>
          </a:p>
        </c:rich>
      </c:tx>
      <c:layout>
        <c:manualLayout>
          <c:xMode val="factor"/>
          <c:yMode val="factor"/>
          <c:x val="-0.010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25"/>
          <c:w val="0.960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2，3!$A$67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2，3!$B$66:$M$66</c:f>
              <c:strCache/>
            </c:strRef>
          </c:cat>
          <c:val>
            <c:numRef>
              <c:f>2，3!$B$67:$M$67</c:f>
              <c:numCache/>
            </c:numRef>
          </c:val>
          <c:smooth val="0"/>
        </c:ser>
        <c:ser>
          <c:idx val="1"/>
          <c:order val="1"/>
          <c:tx>
            <c:strRef>
              <c:f>2，3!$A$68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2，3!$B$66:$M$66</c:f>
              <c:strCache/>
            </c:strRef>
          </c:cat>
          <c:val>
            <c:numRef>
              <c:f>2，3!$B$68:$M$68</c:f>
              <c:numCache/>
            </c:numRef>
          </c:val>
          <c:smooth val="0"/>
        </c:ser>
        <c:ser>
          <c:idx val="2"/>
          <c:order val="2"/>
          <c:tx>
            <c:strRef>
              <c:f>2，3!$A$69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2，3!$B$66:$M$66</c:f>
              <c:strCache/>
            </c:strRef>
          </c:cat>
          <c:val>
            <c:numRef>
              <c:f>2，3!$B$69:$M$69</c:f>
              <c:numCache/>
            </c:numRef>
          </c:val>
          <c:smooth val="0"/>
        </c:ser>
        <c:marker val="1"/>
        <c:axId val="2429713"/>
        <c:axId val="21867418"/>
      </c:lineChart>
      <c:catAx>
        <c:axId val="2429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21867418"/>
        <c:crosses val="autoZero"/>
        <c:auto val="1"/>
        <c:lblOffset val="100"/>
        <c:noMultiLvlLbl val="0"/>
      </c:catAx>
      <c:valAx>
        <c:axId val="21867418"/>
        <c:scaling>
          <c:orientation val="minMax"/>
          <c:max val="35"/>
          <c:min val="-1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2429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75"/>
          <c:y val="0.16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11表　事業所・従業者数・製造品出荷額等の推移</a:t>
            </a:r>
          </a:p>
        </c:rich>
      </c:tx>
      <c:layout>
        <c:manualLayout>
          <c:xMode val="factor"/>
          <c:yMode val="factor"/>
          <c:x val="-0.02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245"/>
          <c:w val="0.9795"/>
          <c:h val="0.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'11'!$B$57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'11'!$A$58:$A$67</c:f>
              <c:strCache/>
            </c:strRef>
          </c:cat>
          <c:val>
            <c:numRef>
              <c:f>'11'!$B$58:$B$67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'11'!$C$57</c:f>
              <c:strCache>
                <c:ptCount val="1"/>
                <c:pt idx="0">
                  <c:v>製造品出荷額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'11'!$A$58:$A$67</c:f>
              <c:strCache/>
            </c:strRef>
          </c:cat>
          <c:val>
            <c:numRef>
              <c:f>'11'!$C$58:$C$67</c:f>
            </c:numRef>
          </c:val>
        </c:ser>
        <c:axId val="1503163"/>
        <c:axId val="13528468"/>
      </c:barChart>
      <c:lineChart>
        <c:grouping val="standard"/>
        <c:varyColors val="0"/>
        <c:ser>
          <c:idx val="2"/>
          <c:order val="2"/>
          <c:tx>
            <c:strRef>
              <c:f>'11'!$D$57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'11'!$A$58:$A$67</c:f>
              <c:strCache/>
            </c:strRef>
          </c:cat>
          <c:val>
            <c:numRef>
              <c:f>'11'!$D$58:$D$67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'11'!$E$57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'11'!$A$58:$A$67</c:f>
              <c:strCache/>
            </c:strRef>
          </c:cat>
          <c:val>
            <c:numRef>
              <c:f>'11'!$E$58:$E$67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4647349"/>
        <c:axId val="22064094"/>
      </c:lineChart>
      <c:catAx>
        <c:axId val="1503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28468"/>
        <c:crosses val="autoZero"/>
        <c:auto val="0"/>
        <c:lblOffset val="100"/>
        <c:noMultiLvlLbl val="0"/>
      </c:catAx>
      <c:valAx>
        <c:axId val="135284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03163"/>
        <c:crossesAt val="1"/>
        <c:crossBetween val="between"/>
        <c:dispUnits/>
      </c:valAx>
      <c:catAx>
        <c:axId val="54647349"/>
        <c:scaling>
          <c:orientation val="minMax"/>
        </c:scaling>
        <c:axPos val="b"/>
        <c:delete val="1"/>
        <c:majorTickMark val="in"/>
        <c:minorTickMark val="none"/>
        <c:tickLblPos val="nextTo"/>
        <c:crossAx val="22064094"/>
        <c:crosses val="autoZero"/>
        <c:auto val="0"/>
        <c:lblOffset val="100"/>
        <c:noMultiLvlLbl val="0"/>
      </c:catAx>
      <c:valAx>
        <c:axId val="220640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6473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25"/>
          <c:y val="0.147"/>
          <c:w val="0.23975"/>
          <c:h val="0.08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第1図　産業中分類別事業所割合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'12'!$B$57</c:f>
              <c:strCache>
                <c:ptCount val="1"/>
                <c:pt idx="0">
                  <c:v>事業所数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'12'!$A$58:$A$66</c:f>
              <c:strCache/>
            </c:strRef>
          </c:cat>
          <c:val>
            <c:numRef>
              <c:f>'12'!$B$58:$B$66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第2図　産業中分類別従業者数割合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8"/>
          <c:w val="0.81925"/>
          <c:h val="0.7235"/>
        </c:manualLayout>
      </c:layout>
      <c:doughnutChart>
        <c:varyColors val="1"/>
        <c:ser>
          <c:idx val="0"/>
          <c:order val="0"/>
          <c:tx>
            <c:strRef>
              <c:f>'12'!$E$57</c:f>
              <c:strCache>
                <c:ptCount val="1"/>
                <c:pt idx="0">
                  <c:v>従業者数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プラス
チック
13.9%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輸送用
機械
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その他の
業種
22.8%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'12'!$D$58:$D$66</c:f>
              <c:strCache/>
            </c:strRef>
          </c:cat>
          <c:val>
            <c:numRef>
              <c:f>'12'!$E$58:$E$66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第3図　産業中分類別製造品出荷額等割合</a:t>
            </a:r>
          </a:p>
        </c:rich>
      </c:tx>
      <c:layout>
        <c:manualLayout>
          <c:xMode val="factor"/>
          <c:yMode val="factor"/>
          <c:x val="-0.02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75"/>
          <c:y val="0.1945"/>
          <c:w val="0.68475"/>
          <c:h val="0.7715"/>
        </c:manualLayout>
      </c:layout>
      <c:doughnutChart>
        <c:varyColors val="1"/>
        <c:ser>
          <c:idx val="0"/>
          <c:order val="0"/>
          <c:tx>
            <c:strRef>
              <c:f>'12'!$H$57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プラス
チック
16.0%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電気
機械
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その他の
業種
25.8%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'12'!$G$58:$G$66</c:f>
              <c:strCache/>
            </c:strRef>
          </c:cat>
          <c:val>
            <c:numRef>
              <c:f>'12'!$H$58:$H$66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215"/>
          <c:w val="0.93075"/>
          <c:h val="0.811"/>
        </c:manualLayout>
      </c:layout>
      <c:barChart>
        <c:barDir val="col"/>
        <c:grouping val="clustered"/>
        <c:varyColors val="0"/>
        <c:ser>
          <c:idx val="1"/>
          <c:order val="0"/>
          <c:tx>
            <c:v>商店数（店）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Lit>
              <c:ptCount val="8"/>
              <c:pt idx="0">
                <c:v>昭和５７</c:v>
              </c:pt>
              <c:pt idx="1">
                <c:v>60</c:v>
              </c:pt>
              <c:pt idx="2">
                <c:v>63</c:v>
              </c:pt>
              <c:pt idx="3">
                <c:v>平成３</c:v>
              </c:pt>
              <c:pt idx="4">
                <c:v>6</c:v>
              </c:pt>
              <c:pt idx="5">
                <c:v>9</c:v>
              </c:pt>
              <c:pt idx="6">
                <c:v>11</c:v>
              </c:pt>
              <c:pt idx="7">
                <c:v>14</c:v>
              </c:pt>
            </c:strLit>
          </c:cat>
          <c:val>
            <c:numLit>
              <c:ptCount val="8"/>
              <c:pt idx="0">
                <c:v>1670</c:v>
              </c:pt>
              <c:pt idx="1">
                <c:v>1632</c:v>
              </c:pt>
              <c:pt idx="2">
                <c:v>1642</c:v>
              </c:pt>
              <c:pt idx="3">
                <c:v>1585</c:v>
              </c:pt>
              <c:pt idx="4">
                <c:v>1486</c:v>
              </c:pt>
              <c:pt idx="5">
                <c:v>1423</c:v>
              </c:pt>
              <c:pt idx="6">
                <c:v>1420</c:v>
              </c:pt>
              <c:pt idx="7">
                <c:v>1317</c:v>
              </c:pt>
            </c:numLit>
          </c:val>
        </c:ser>
        <c:ser>
          <c:idx val="0"/>
          <c:order val="1"/>
          <c:tx>
            <c:v>従業者数（人）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昭和５７</c:v>
              </c:pt>
              <c:pt idx="1">
                <c:v>60</c:v>
              </c:pt>
              <c:pt idx="2">
                <c:v>63</c:v>
              </c:pt>
              <c:pt idx="3">
                <c:v>平成３</c:v>
              </c:pt>
              <c:pt idx="4">
                <c:v>6</c:v>
              </c:pt>
              <c:pt idx="5">
                <c:v>9</c:v>
              </c:pt>
              <c:pt idx="6">
                <c:v>11</c:v>
              </c:pt>
              <c:pt idx="7">
                <c:v>14</c:v>
              </c:pt>
            </c:strLit>
          </c:cat>
          <c:val>
            <c:numLit>
              <c:ptCount val="8"/>
              <c:pt idx="0">
                <c:v>5921</c:v>
              </c:pt>
              <c:pt idx="1">
                <c:v>5983</c:v>
              </c:pt>
              <c:pt idx="2">
                <c:v>6789</c:v>
              </c:pt>
              <c:pt idx="3">
                <c:v>7358</c:v>
              </c:pt>
              <c:pt idx="4">
                <c:v>7647</c:v>
              </c:pt>
              <c:pt idx="5">
                <c:v>7760</c:v>
              </c:pt>
              <c:pt idx="6">
                <c:v>8006</c:v>
              </c:pt>
              <c:pt idx="7">
                <c:v>8032</c:v>
              </c:pt>
            </c:numLit>
          </c:val>
        </c:ser>
        <c:axId val="64359119"/>
        <c:axId val="42361160"/>
      </c:barChart>
      <c:lineChart>
        <c:grouping val="standard"/>
        <c:varyColors val="0"/>
        <c:ser>
          <c:idx val="2"/>
          <c:order val="2"/>
          <c:tx>
            <c:v>年間商品販売額（億円）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8"/>
              <c:pt idx="0">
                <c:v>1074.148</c:v>
              </c:pt>
              <c:pt idx="1">
                <c:v>1181.1039</c:v>
              </c:pt>
              <c:pt idx="2">
                <c:v>1393.4706</c:v>
              </c:pt>
              <c:pt idx="3">
                <c:v>2219.0427</c:v>
              </c:pt>
              <c:pt idx="4">
                <c:v>2192.9799</c:v>
              </c:pt>
              <c:pt idx="5">
                <c:v>2385.5365</c:v>
              </c:pt>
              <c:pt idx="6">
                <c:v>2235.655</c:v>
              </c:pt>
              <c:pt idx="7">
                <c:v>2014.76</c:v>
              </c:pt>
            </c:numLit>
          </c:val>
          <c:smooth val="0"/>
        </c:ser>
        <c:axId val="45706121"/>
        <c:axId val="8701906"/>
      </c:lineChart>
      <c:catAx>
        <c:axId val="64359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61160"/>
        <c:crosses val="autoZero"/>
        <c:auto val="0"/>
        <c:lblOffset val="100"/>
        <c:noMultiLvlLbl val="0"/>
      </c:catAx>
      <c:valAx>
        <c:axId val="4236116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64359119"/>
        <c:crossesAt val="1"/>
        <c:crossBetween val="between"/>
        <c:dispUnits/>
      </c:valAx>
      <c:catAx>
        <c:axId val="45706121"/>
        <c:scaling>
          <c:orientation val="minMax"/>
        </c:scaling>
        <c:axPos val="b"/>
        <c:delete val="1"/>
        <c:majorTickMark val="in"/>
        <c:minorTickMark val="none"/>
        <c:tickLblPos val="nextTo"/>
        <c:crossAx val="8701906"/>
        <c:crosses val="autoZero"/>
        <c:auto val="0"/>
        <c:lblOffset val="100"/>
        <c:noMultiLvlLbl val="0"/>
      </c:catAx>
      <c:valAx>
        <c:axId val="8701906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4570612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3975"/>
          <c:y val="0.16125"/>
          <c:w val="0.2822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第1図　産業中分類別商店数割合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23475"/>
          <c:w val="0.80975"/>
          <c:h val="0.7325"/>
        </c:manualLayout>
      </c:layout>
      <c:doughnutChart>
        <c:varyColors val="0"/>
        <c:ser>
          <c:idx val="0"/>
          <c:order val="0"/>
          <c:tx>
            <c:strRef>
              <c:f>'14'!$B$44</c:f>
              <c:strCache>
                <c:ptCount val="1"/>
                <c:pt idx="0">
                  <c:v>商店数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小売業
29.7%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小売業
26.4%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織物・衣服・身の回り品
小売業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'14'!$A$45:$A$51</c:f>
              <c:strCache/>
            </c:strRef>
          </c:cat>
          <c:val>
            <c:numRef>
              <c:f>'14'!$B$45:$B$51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第2図　産業中分類別従業者数割合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2325"/>
          <c:w val="0.8065"/>
          <c:h val="0.73225"/>
        </c:manualLayout>
      </c:layout>
      <c:doughnutChart>
        <c:varyColors val="0"/>
        <c:ser>
          <c:idx val="0"/>
          <c:order val="0"/>
          <c:tx>
            <c:strRef>
              <c:f>'14'!$B$55</c:f>
              <c:strCache>
                <c:ptCount val="1"/>
                <c:pt idx="0">
                  <c:v>従業者数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一般卸売業
30.8%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
小売業
25.7%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小売業
23.5%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'14'!$A$56:$A$62</c:f>
              <c:strCache/>
            </c:strRef>
          </c:cat>
          <c:val>
            <c:numRef>
              <c:f>'14'!$B$56:$B$62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第3図　産業中分類別年間商品販売額割合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30675"/>
          <c:w val="0.61625"/>
          <c:h val="0.69325"/>
        </c:manualLayout>
      </c:layout>
      <c:doughnutChart>
        <c:varyColors val="1"/>
        <c:ser>
          <c:idx val="0"/>
          <c:order val="0"/>
          <c:tx>
            <c:strRef>
              <c:f>'14'!$B$66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小売業
16.4%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'14'!$A$67:$A$73</c:f>
              <c:strCache/>
            </c:strRef>
          </c:cat>
          <c:val>
            <c:numRef>
              <c:f>'14'!$B$67:$B$73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第3図　産業中分類別年間商品販売額割合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30675"/>
          <c:w val="0.61625"/>
          <c:h val="0.69325"/>
        </c:manualLayout>
      </c:layout>
      <c:doughnutChart>
        <c:varyColors val="1"/>
        <c:ser>
          <c:idx val="0"/>
          <c:order val="0"/>
          <c:tx>
            <c:strRef>
              <c:f>'14'!$B$66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小売業
16.4%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'14'!$A$67:$A$73</c:f>
              <c:strCache/>
            </c:strRef>
          </c:cat>
          <c:val>
            <c:numRef>
              <c:f>'14'!$B$67:$B$73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第3図　産業中分類別年間商品販売額割合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25"/>
          <c:y val="0.291"/>
          <c:w val="0.617"/>
          <c:h val="0.693"/>
        </c:manualLayout>
      </c:layout>
      <c:doughnutChart>
        <c:varyColors val="1"/>
        <c:ser>
          <c:idx val="0"/>
          <c:order val="0"/>
          <c:tx>
            <c:strRef>
              <c:f>'14'!$B$66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小売業
16.4%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'14'!$A$67:$A$73</c:f>
              <c:strCache/>
            </c:strRef>
          </c:cat>
          <c:val>
            <c:numRef>
              <c:f>'14'!$B$67:$B$73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3表　　月別降水量　―平成16年―</a:t>
            </a:r>
          </a:p>
        </c:rich>
      </c:tx>
      <c:layout>
        <c:manualLayout>
          <c:xMode val="factor"/>
          <c:yMode val="factor"/>
          <c:x val="-0.01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45"/>
          <c:w val="0.9307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2，3!$B$72</c:f>
              <c:strCache>
                <c:ptCount val="1"/>
                <c:pt idx="0">
                  <c:v>降水量総量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2，3!$A$73:$A$84</c:f>
              <c:strCache/>
            </c:strRef>
          </c:cat>
          <c:val>
            <c:numRef>
              <c:f>2，3!$B$73:$B$84</c:f>
              <c:numCache/>
            </c:numRef>
          </c:val>
        </c:ser>
        <c:ser>
          <c:idx val="1"/>
          <c:order val="1"/>
          <c:tx>
            <c:strRef>
              <c:f>2，3!$C$72</c:f>
              <c:strCache>
                <c:ptCount val="1"/>
                <c:pt idx="0">
                  <c:v>降水量一日最大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2，3!$A$73:$A$84</c:f>
              <c:strCache/>
            </c:strRef>
          </c:cat>
          <c:val>
            <c:numRef>
              <c:f>2，3!$C$73:$C$84</c:f>
              <c:numCache/>
            </c:numRef>
          </c:val>
        </c:ser>
        <c:axId val="62589035"/>
        <c:axId val="26430404"/>
      </c:barChart>
      <c:catAx>
        <c:axId val="62589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26430404"/>
        <c:crosses val="autoZero"/>
        <c:auto val="1"/>
        <c:lblOffset val="100"/>
        <c:noMultiLvlLbl val="0"/>
      </c:catAx>
      <c:valAx>
        <c:axId val="264304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62589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"/>
          <c:y val="0.16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5"/>
          <c:y val="0.15625"/>
          <c:w val="0.5455"/>
          <c:h val="0.82575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'15'!$A$59:$A$62</c:f>
              <c:strCache/>
            </c:strRef>
          </c:cat>
          <c:val>
            <c:numRef>
              <c:f>'15'!$B$59:$B$62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5"/>
          <c:y val="0.12275"/>
          <c:w val="0.55475"/>
          <c:h val="0.84175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'15'!$D$59:$D$63</c:f>
              <c:strCache/>
            </c:strRef>
          </c:cat>
          <c:val>
            <c:numRef>
              <c:f>'15'!$E$59:$E$63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16表　一般会計歳入歳出決算額の推移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85"/>
          <c:w val="0.89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'16'!$B$36</c:f>
              <c:strCache>
                <c:ptCount val="1"/>
                <c:pt idx="0">
                  <c:v>歳入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cat>
            <c:strRef>
              <c:f>'16'!$A$37:$A$42</c:f>
              <c:strCache/>
            </c:strRef>
          </c:cat>
          <c:val>
            <c:numRef>
              <c:f>'16'!$B$37:$B$42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'16'!$C$36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'16'!$A$37:$A$42</c:f>
              <c:strCache/>
            </c:strRef>
          </c:cat>
          <c:val>
            <c:numRef>
              <c:f>'16'!$C$37:$C$42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208291"/>
        <c:axId val="33765756"/>
      </c:barChart>
      <c:catAx>
        <c:axId val="11208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765756"/>
        <c:crosses val="autoZero"/>
        <c:auto val="1"/>
        <c:lblOffset val="100"/>
        <c:noMultiLvlLbl val="0"/>
      </c:catAx>
      <c:valAx>
        <c:axId val="33765756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2082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895"/>
          <c:w val="0.1095"/>
          <c:h val="0.0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'17'!$B$67</c:f>
              <c:strCache>
                <c:ptCount val="1"/>
                <c:pt idx="0">
                  <c:v>歳入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市税
123億3,949万7千円 
34.6%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市債
50億460万円 
14.0%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地方交付税
39億2,631万4千円 
11.0%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国庫支出金
31億150万7千円 
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諸収入
24億3,178万7千円 
6.8%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県支出金
19億8,665万4千円 
5.6%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繰入金
8億5,084万1千円 
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その他
60億6,154万8千円 
16.9%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'17'!$A$68:$A$75</c:f>
              <c:strCache/>
            </c:strRef>
          </c:cat>
          <c:val>
            <c:numRef>
              <c:f>'17'!$B$68:$B$75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75"/>
          <c:y val="0.0685"/>
          <c:w val="0.58125"/>
          <c:h val="0.83875"/>
        </c:manualLayout>
      </c:layout>
      <c:doughnutChart>
        <c:varyColors val="0"/>
        <c:ser>
          <c:idx val="0"/>
          <c:order val="0"/>
          <c:tx>
            <c:strRef>
              <c:f>'17'!$E$67</c:f>
              <c:strCache>
                <c:ptCount val="1"/>
                <c:pt idx="0">
                  <c:v>歳出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民生費
70億5,635万4千円 
20.4%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土木費
54億1,823万円 
15.6%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公債費
52億8,515万7千円 
15.3%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総務費
48億685万1千円 
13.9%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教育費
41億5,715万3千円 
12.0%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衛生費
28億3,433万6千円 
8.2%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商工費
19億8,451万4千円 
5.7%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その他
30億9,864万円 
8.9%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'17'!$D$68:$D$75</c:f>
              <c:strCache/>
            </c:strRef>
          </c:cat>
          <c:val>
            <c:numRef>
              <c:f>'17'!$E$68:$E$75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18表　小・中学校数と児童・生徒数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7"/>
          <c:w val="0.9155"/>
          <c:h val="0.7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'18,19'!$B$60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'18,19'!$A$61:$A$70</c:f>
              <c:strCache/>
            </c:strRef>
          </c:cat>
          <c:val>
            <c:numRef>
              <c:f>'18,19'!$B$61:$B$70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'18,19'!$C$60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'18,19'!$A$61:$A$70</c:f>
              <c:strCache/>
            </c:strRef>
          </c:cat>
          <c:val>
            <c:numRef>
              <c:f>'18,19'!$C$61:$C$70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456349"/>
        <c:axId val="50671686"/>
      </c:barChart>
      <c:lineChart>
        <c:grouping val="standard"/>
        <c:varyColors val="0"/>
        <c:ser>
          <c:idx val="2"/>
          <c:order val="2"/>
          <c:tx>
            <c:strRef>
              <c:f>'18,19'!$D$60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'18,19'!$A$61:$A$70</c:f>
              <c:strCache/>
            </c:strRef>
          </c:cat>
          <c:val>
            <c:numRef>
              <c:f>'18,19'!$D$61:$D$70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'18,19'!$E$60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'18,19'!$A$61:$A$70</c:f>
              <c:strCache/>
            </c:strRef>
          </c:cat>
          <c:val>
            <c:numRef>
              <c:f>'18,19'!$E$61:$E$70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3391991"/>
        <c:axId val="10765872"/>
      </c:lineChart>
      <c:catAx>
        <c:axId val="35456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671686"/>
        <c:crosses val="autoZero"/>
        <c:auto val="0"/>
        <c:lblOffset val="100"/>
        <c:noMultiLvlLbl val="0"/>
      </c:catAx>
      <c:valAx>
        <c:axId val="50671686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学　校　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456349"/>
        <c:crossesAt val="1"/>
        <c:crossBetween val="between"/>
        <c:dispUnits/>
      </c:valAx>
      <c:catAx>
        <c:axId val="53391991"/>
        <c:scaling>
          <c:orientation val="minMax"/>
        </c:scaling>
        <c:axPos val="b"/>
        <c:delete val="1"/>
        <c:majorTickMark val="in"/>
        <c:minorTickMark val="none"/>
        <c:tickLblPos val="nextTo"/>
        <c:crossAx val="10765872"/>
        <c:crosses val="autoZero"/>
        <c:auto val="0"/>
        <c:lblOffset val="100"/>
        <c:noMultiLvlLbl val="0"/>
      </c:catAx>
      <c:valAx>
        <c:axId val="107658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児童・生徒数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39199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7"/>
          <c:y val="0.9295"/>
        </c:manualLayout>
      </c:layout>
      <c:overlay val="0"/>
      <c:spPr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19表　小・中学校教員数</a:t>
            </a:r>
          </a:p>
        </c:rich>
      </c:tx>
      <c:layout>
        <c:manualLayout>
          <c:xMode val="factor"/>
          <c:yMode val="factor"/>
          <c:x val="0.001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2025"/>
          <c:w val="0.874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'18,19'!$B$72</c:f>
              <c:strCache>
                <c:ptCount val="1"/>
                <c:pt idx="0">
                  <c:v>小学校教員数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'18,19'!$A$73:$A$82</c:f>
              <c:strCache/>
            </c:strRef>
          </c:cat>
          <c:val>
            <c:numRef>
              <c:f>'18,19'!$B$73:$B$82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'18,19'!$C$72</c:f>
              <c:strCache>
                <c:ptCount val="1"/>
                <c:pt idx="0">
                  <c:v>中学校教員数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'18,19'!$A$73:$A$82</c:f>
              <c:strCache/>
            </c:strRef>
          </c:cat>
          <c:val>
            <c:numRef>
              <c:f>'18,19'!$C$73:$C$82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9783985"/>
        <c:axId val="66729274"/>
      </c:barChart>
      <c:catAx>
        <c:axId val="29783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729274"/>
        <c:crosses val="autoZero"/>
        <c:auto val="1"/>
        <c:lblOffset val="100"/>
        <c:noMultiLvlLbl val="0"/>
      </c:catAx>
      <c:valAx>
        <c:axId val="667292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783985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10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21表　救急業務の推移</a:t>
            </a:r>
          </a:p>
        </c:rich>
      </c:tx>
      <c:layout>
        <c:manualLayout>
          <c:xMode val="factor"/>
          <c:yMode val="factor"/>
          <c:x val="-0.00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1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'21'!$B$47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'21'!$A$48:$A$57</c:f>
              <c:strCache/>
            </c:strRef>
          </c:cat>
          <c:val>
            <c:numRef>
              <c:f>'21'!$B$48:$B$57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'21'!$C$47</c:f>
              <c:strCache>
                <c:ptCount val="1"/>
                <c:pt idx="0">
                  <c:v>出動件数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'21'!$A$48:$A$57</c:f>
              <c:strCache/>
            </c:strRef>
          </c:cat>
          <c:val>
            <c:numRef>
              <c:f>'21'!$C$48:$C$57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63692555"/>
        <c:axId val="36362084"/>
      </c:barChart>
      <c:catAx>
        <c:axId val="6369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362084"/>
        <c:crosses val="autoZero"/>
        <c:auto val="1"/>
        <c:lblOffset val="100"/>
        <c:noMultiLvlLbl val="0"/>
      </c:catAx>
      <c:valAx>
        <c:axId val="36362084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692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3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5表　地目別利用状況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23"/>
          <c:w val="0.84225"/>
          <c:h val="0.7035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4，5!$D$46:$D$51</c:f>
              <c:strCache/>
            </c:strRef>
          </c:cat>
          <c:val>
            <c:numRef>
              <c:f>4，5!$E$46:$E$51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4表　地区別面積の状況</a:t>
            </a:r>
          </a:p>
        </c:rich>
      </c:tx>
      <c:layout>
        <c:manualLayout>
          <c:xMode val="factor"/>
          <c:yMode val="factor"/>
          <c:x val="-0.00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21575"/>
          <c:w val="0.8245"/>
          <c:h val="0.714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4，5!$A$46:$A$55</c:f>
              <c:strCache/>
            </c:strRef>
          </c:cat>
          <c:val>
            <c:numRef>
              <c:f>4，5!$B$46:$B$55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7表　世帯数及び人口の推移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125"/>
          <c:w val="0.9855"/>
          <c:h val="0.8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7!$B$64</c:f>
              <c:strCache>
                <c:ptCount val="1"/>
                <c:pt idx="0">
                  <c:v>世帯数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7!$A$65:$A$81</c:f>
              <c:strCache/>
            </c:strRef>
          </c:cat>
          <c:val>
            <c:numRef>
              <c:f>7!$B$65:$B$81</c:f>
              <c:numCache/>
            </c:numRef>
          </c:val>
        </c:ser>
        <c:gapWidth val="100"/>
        <c:axId val="36547045"/>
        <c:axId val="60487950"/>
      </c:barChart>
      <c:lineChart>
        <c:grouping val="standard"/>
        <c:varyColors val="0"/>
        <c:ser>
          <c:idx val="0"/>
          <c:order val="1"/>
          <c:tx>
            <c:strRef>
              <c:f>7!$C$64</c:f>
              <c:strCache>
                <c:ptCount val="1"/>
                <c:pt idx="0">
                  <c:v>人口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7!$A$65:$A$81</c:f>
              <c:strCache/>
            </c:strRef>
          </c:cat>
          <c:val>
            <c:numRef>
              <c:f>7!$C$65:$C$81</c:f>
              <c:numCache/>
            </c:numRef>
          </c:val>
          <c:smooth val="0"/>
        </c:ser>
        <c:axId val="7520639"/>
        <c:axId val="576888"/>
      </c:lineChart>
      <c:catAx>
        <c:axId val="36547045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60487950"/>
        <c:crosses val="autoZero"/>
        <c:auto val="0"/>
        <c:lblOffset val="100"/>
        <c:noMultiLvlLbl val="0"/>
      </c:catAx>
      <c:valAx>
        <c:axId val="604879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547045"/>
        <c:crossesAt val="1"/>
        <c:crossBetween val="between"/>
        <c:dispUnits/>
      </c:valAx>
      <c:catAx>
        <c:axId val="7520639"/>
        <c:scaling>
          <c:orientation val="minMax"/>
        </c:scaling>
        <c:axPos val="b"/>
        <c:delete val="1"/>
        <c:majorTickMark val="in"/>
        <c:minorTickMark val="none"/>
        <c:tickLblPos val="nextTo"/>
        <c:crossAx val="576888"/>
        <c:crosses val="autoZero"/>
        <c:auto val="0"/>
        <c:lblOffset val="100"/>
        <c:noMultiLvlLbl val="0"/>
      </c:catAx>
      <c:valAx>
        <c:axId val="5768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5206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平成12年</a:t>
            </a:r>
          </a:p>
        </c:rich>
      </c:tx>
      <c:layout>
        <c:manualLayout>
          <c:xMode val="factor"/>
          <c:yMode val="factor"/>
          <c:x val="-0.35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625"/>
          <c:w val="0.97025"/>
          <c:h val="0.867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8!$C$68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8!$A$69:$A$86</c:f>
              <c:strCache/>
            </c:strRef>
          </c:cat>
          <c:val>
            <c:numRef>
              <c:f>8!$C$69:$C$86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8!$B$68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8!$A$69:$A$86</c:f>
              <c:strCache/>
            </c:strRef>
          </c:cat>
          <c:val>
            <c:numRef>
              <c:f>8!$B$69:$B$86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0"/>
        <c:axId val="5191993"/>
        <c:axId val="46727938"/>
      </c:barChart>
      <c:catAx>
        <c:axId val="51919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6727938"/>
        <c:crosses val="autoZero"/>
        <c:auto val="1"/>
        <c:lblOffset val="100"/>
        <c:noMultiLvlLbl val="0"/>
      </c:catAx>
      <c:valAx>
        <c:axId val="46727938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1993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昭和50年</a:t>
            </a:r>
          </a:p>
        </c:rich>
      </c:tx>
      <c:layout>
        <c:manualLayout>
          <c:xMode val="factor"/>
          <c:yMode val="factor"/>
          <c:x val="-0.349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975"/>
          <c:w val="0.96375"/>
          <c:h val="0.85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8!$H$68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8!$G$69:$G$86</c:f>
              <c:strCache/>
            </c:strRef>
          </c:cat>
          <c:val>
            <c:numRef>
              <c:f>8!$H$69:$H$86</c:f>
              <c:numCache/>
            </c:numRef>
          </c:val>
        </c:ser>
        <c:ser>
          <c:idx val="1"/>
          <c:order val="1"/>
          <c:tx>
            <c:strRef>
              <c:f>8!$I$68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8!$G$69:$G$86</c:f>
              <c:strCache/>
            </c:strRef>
          </c:cat>
          <c:val>
            <c:numRef>
              <c:f>8!$I$69:$I$86</c:f>
              <c:numCache/>
            </c:numRef>
          </c:val>
        </c:ser>
        <c:overlap val="100"/>
        <c:gapWidth val="0"/>
        <c:axId val="17898259"/>
        <c:axId val="26866604"/>
      </c:barChart>
      <c:catAx>
        <c:axId val="178982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6866604"/>
        <c:crosses val="autoZero"/>
        <c:auto val="1"/>
        <c:lblOffset val="100"/>
        <c:noMultiLvlLbl val="0"/>
      </c:catAx>
      <c:valAx>
        <c:axId val="26866604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98259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9表　　事　業　所　の　状　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525"/>
          <c:w val="0.89825"/>
          <c:h val="0.845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9!$A$60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9!$B$58:$G$58</c:f>
              <c:strCache/>
            </c:strRef>
          </c:cat>
          <c:val>
            <c:numRef>
              <c:f>9!$B$60:$G$60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0472845"/>
        <c:axId val="28711286"/>
      </c:barChart>
      <c:lineChart>
        <c:grouping val="standard"/>
        <c:varyColors val="0"/>
        <c:ser>
          <c:idx val="1"/>
          <c:order val="0"/>
          <c:tx>
            <c:strRef>
              <c:f>9!$A$59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9!$B$58:$G$58</c:f>
              <c:strCache/>
            </c:strRef>
          </c:cat>
          <c:val>
            <c:numRef>
              <c:f>9!$B$59:$G$59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7074983"/>
        <c:axId val="43912800"/>
      </c:lineChart>
      <c:catAx>
        <c:axId val="57074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912800"/>
        <c:crosses val="autoZero"/>
        <c:auto val="0"/>
        <c:lblOffset val="100"/>
        <c:noMultiLvlLbl val="0"/>
      </c:catAx>
      <c:valAx>
        <c:axId val="43912800"/>
        <c:scaling>
          <c:orientation val="minMax"/>
          <c:max val="7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事　業　所　数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074983"/>
        <c:crossesAt val="1"/>
        <c:crossBetween val="between"/>
        <c:dispUnits/>
      </c:valAx>
      <c:catAx>
        <c:axId val="40472845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従　業　者　数</a:t>
                </a:r>
              </a:p>
            </c:rich>
          </c:tx>
          <c:layout>
            <c:manualLayout>
              <c:xMode val="factor"/>
              <c:yMode val="factor"/>
              <c:x val="0.116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711286"/>
        <c:crosses val="autoZero"/>
        <c:auto val="0"/>
        <c:lblOffset val="100"/>
        <c:noMultiLvlLbl val="0"/>
      </c:catAx>
      <c:valAx>
        <c:axId val="28711286"/>
        <c:scaling>
          <c:orientation val="minMax"/>
          <c:max val="70000"/>
        </c:scaling>
        <c:axPos val="l"/>
        <c:delete val="0"/>
        <c:numFmt formatCode="General" sourceLinked="1"/>
        <c:majorTickMark val="in"/>
        <c:minorTickMark val="none"/>
        <c:tickLblPos val="nextTo"/>
        <c:crossAx val="4047284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16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10表　地区別農家人口の推移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975"/>
          <c:w val="0.938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'10'!$B$59</c:f>
              <c:strCache>
                <c:ptCount val="1"/>
                <c:pt idx="0">
                  <c:v>昭和60年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'10'!$A$60:$A$69</c:f>
              <c:strCache/>
            </c:strRef>
          </c:cat>
          <c:val>
            <c:numRef>
              <c:f>'10'!$B$60:$B$69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'10'!$C$59</c:f>
              <c:strCache>
                <c:ptCount val="1"/>
                <c:pt idx="0">
                  <c:v>平成2年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'10'!$A$60:$A$69</c:f>
              <c:strCache/>
            </c:strRef>
          </c:cat>
          <c:val>
            <c:numRef>
              <c:f>'10'!$C$60:$C$69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'10'!$D$59</c:f>
              <c:strCache>
                <c:ptCount val="1"/>
                <c:pt idx="0">
                  <c:v>平成7年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'10'!$A$60:$A$69</c:f>
              <c:strCache/>
            </c:strRef>
          </c:cat>
          <c:val>
            <c:numRef>
              <c:f>'10'!$D$60:$D$69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'10'!$E$59</c:f>
              <c:strCache>
                <c:ptCount val="1"/>
                <c:pt idx="0">
                  <c:v>平成12年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'10'!$A$60:$A$69</c:f>
              <c:strCache/>
            </c:strRef>
          </c:cat>
          <c:val>
            <c:numRef>
              <c:f>'10'!$E$60:$E$69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9670881"/>
        <c:axId val="167018"/>
      </c:barChart>
      <c:catAx>
        <c:axId val="59670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167018"/>
        <c:crosses val="autoZero"/>
        <c:auto val="1"/>
        <c:lblOffset val="100"/>
        <c:noMultiLvlLbl val="0"/>
      </c:catAx>
      <c:valAx>
        <c:axId val="167018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670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17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0.07525</cdr:y>
    </cdr:from>
    <cdr:to>
      <cdr:x>0.09425</cdr:x>
      <cdr:y>0.12025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34290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℃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</cdr:x>
      <cdr:y>0.9655</cdr:y>
    </cdr:from>
    <cdr:to>
      <cdr:x>0.99225</cdr:x>
      <cdr:y>0.9995</cdr:y>
    </cdr:to>
    <cdr:sp>
      <cdr:nvSpPr>
        <cdr:cNvPr id="1" name="TextBox 3"/>
        <cdr:cNvSpPr txBox="1">
          <a:spLocks noChangeArrowheads="1"/>
        </cdr:cNvSpPr>
      </cdr:nvSpPr>
      <cdr:spPr>
        <a:xfrm>
          <a:off x="5305425" y="4305300"/>
          <a:ext cx="21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0.0005</cdr:x>
      <cdr:y>0.05625</cdr:y>
    </cdr:from>
    <cdr:to>
      <cdr:x>0.03475</cdr:x>
      <cdr:y>0.09675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247650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歳</a:t>
          </a:r>
        </a:p>
      </cdr:txBody>
    </cdr:sp>
  </cdr:relSizeAnchor>
  <cdr:relSizeAnchor xmlns:cdr="http://schemas.openxmlformats.org/drawingml/2006/chartDrawing">
    <cdr:from>
      <cdr:x>0.19775</cdr:x>
      <cdr:y>0.20425</cdr:y>
    </cdr:from>
    <cdr:to>
      <cdr:x>0.2765</cdr:x>
      <cdr:y>0.264</cdr:y>
    </cdr:to>
    <cdr:sp>
      <cdr:nvSpPr>
        <cdr:cNvPr id="3" name="TextBox 5"/>
        <cdr:cNvSpPr txBox="1">
          <a:spLocks noChangeArrowheads="1"/>
        </cdr:cNvSpPr>
      </cdr:nvSpPr>
      <cdr:spPr>
        <a:xfrm>
          <a:off x="1095375" y="904875"/>
          <a:ext cx="438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0.80225</cdr:x>
      <cdr:y>0.20425</cdr:y>
    </cdr:from>
    <cdr:to>
      <cdr:x>0.8485</cdr:x>
      <cdr:y>0.249</cdr:y>
    </cdr:to>
    <cdr:sp>
      <cdr:nvSpPr>
        <cdr:cNvPr id="4" name="TextBox 6"/>
        <cdr:cNvSpPr txBox="1">
          <a:spLocks noChangeArrowheads="1"/>
        </cdr:cNvSpPr>
      </cdr:nvSpPr>
      <cdr:spPr>
        <a:xfrm>
          <a:off x="4467225" y="904875"/>
          <a:ext cx="257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女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24</xdr:row>
      <xdr:rowOff>152400</xdr:rowOff>
    </xdr:from>
    <xdr:to>
      <xdr:col>7</xdr:col>
      <xdr:colOff>666750</xdr:colOff>
      <xdr:row>25</xdr:row>
      <xdr:rowOff>152400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5276850" y="444817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238125</xdr:colOff>
      <xdr:row>29</xdr:row>
      <xdr:rowOff>47625</xdr:rowOff>
    </xdr:from>
    <xdr:to>
      <xdr:col>8</xdr:col>
      <xdr:colOff>304800</xdr:colOff>
      <xdr:row>55</xdr:row>
      <xdr:rowOff>57150</xdr:rowOff>
    </xdr:to>
    <xdr:graphicFrame>
      <xdr:nvGraphicFramePr>
        <xdr:cNvPr id="2" name="Chart 17"/>
        <xdr:cNvGraphicFramePr/>
      </xdr:nvGraphicFramePr>
      <xdr:xfrm>
        <a:off x="238125" y="5200650"/>
        <a:ext cx="55626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</xdr:row>
      <xdr:rowOff>38100</xdr:rowOff>
    </xdr:from>
    <xdr:to>
      <xdr:col>8</xdr:col>
      <xdr:colOff>285750</xdr:colOff>
      <xdr:row>28</xdr:row>
      <xdr:rowOff>47625</xdr:rowOff>
    </xdr:to>
    <xdr:graphicFrame>
      <xdr:nvGraphicFramePr>
        <xdr:cNvPr id="3" name="Chart 12"/>
        <xdr:cNvGraphicFramePr/>
      </xdr:nvGraphicFramePr>
      <xdr:xfrm>
        <a:off x="209550" y="561975"/>
        <a:ext cx="557212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</cdr:x>
      <cdr:y>0.07925</cdr:y>
    </cdr:from>
    <cdr:to>
      <cdr:x>0.8985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0.091</cdr:x>
      <cdr:y>0.07925</cdr:y>
    </cdr:from>
    <cdr:to>
      <cdr:x>0.12125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695325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所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8</xdr:col>
      <xdr:colOff>1123950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85725"/>
        <a:ext cx="66103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0.06375</cdr:y>
    </cdr:from>
    <cdr:to>
      <cdr:x>0.07325</cdr:x>
      <cdr:y>0.09525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419100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人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1123950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66103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0.08425</cdr:y>
    </cdr:from>
    <cdr:to>
      <cdr:x>0.1325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533400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事業所数(所)</a:t>
          </a:r>
        </a:p>
      </cdr:txBody>
    </cdr:sp>
  </cdr:relSizeAnchor>
  <cdr:relSizeAnchor xmlns:cdr="http://schemas.openxmlformats.org/drawingml/2006/chartDrawing">
    <cdr:from>
      <cdr:x>0.67475</cdr:x>
      <cdr:y>0.9715</cdr:y>
    </cdr:from>
    <cdr:to>
      <cdr:x>0.99825</cdr:x>
      <cdr:y>0.99025</cdr:y>
    </cdr:to>
    <cdr:sp>
      <cdr:nvSpPr>
        <cdr:cNvPr id="2" name="TextBox 7"/>
        <cdr:cNvSpPr txBox="1">
          <a:spLocks noChangeArrowheads="1"/>
        </cdr:cNvSpPr>
      </cdr:nvSpPr>
      <cdr:spPr>
        <a:xfrm>
          <a:off x="4448175" y="6181725"/>
          <a:ext cx="21336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(注：従業者4人以上の事業所）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8</xdr:col>
      <xdr:colOff>838200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314325"/>
        <a:ext cx="66008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200025</xdr:colOff>
      <xdr:row>4</xdr:row>
      <xdr:rowOff>114300</xdr:rowOff>
    </xdr:from>
    <xdr:ext cx="1514475" cy="342900"/>
    <xdr:sp>
      <xdr:nvSpPr>
        <xdr:cNvPr id="2" name="TextBox 6"/>
        <xdr:cNvSpPr txBox="1">
          <a:spLocks noChangeArrowheads="1"/>
        </xdr:cNvSpPr>
      </xdr:nvSpPr>
      <xdr:spPr>
        <a:xfrm>
          <a:off x="5276850" y="800100"/>
          <a:ext cx="1514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製造品出荷額等(億円)
従　業　者　数　　(人)
</a:t>
          </a:r>
        </a:p>
      </xdr:txBody>
    </xdr:sp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0.4185</cdr:x>
      <cdr:y>0.483</cdr:y>
    </cdr:from>
    <cdr:to>
      <cdr:x>0.56275</cdr:x>
      <cdr:y>0.604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2047875"/>
          <a:ext cx="9525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75" b="1" i="0" u="none" baseline="0"/>
            <a:t>事業所
513所
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0.46275</cdr:y>
    </cdr:from>
    <cdr:to>
      <cdr:x>0.61425</cdr:x>
      <cdr:y>0.6225</cdr:y>
    </cdr:to>
    <cdr:sp>
      <cdr:nvSpPr>
        <cdr:cNvPr id="1" name="TextBox 9"/>
        <cdr:cNvSpPr txBox="1">
          <a:spLocks noChangeArrowheads="1"/>
        </cdr:cNvSpPr>
      </cdr:nvSpPr>
      <cdr:spPr>
        <a:xfrm>
          <a:off x="1104900" y="1676400"/>
          <a:ext cx="8953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従業者数
11,379人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0.084</cdr:y>
    </cdr:from>
    <cdr:to>
      <cdr:x>0.0985</cdr:x>
      <cdr:y>0.122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90525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㎜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0.48475</cdr:y>
    </cdr:from>
    <cdr:to>
      <cdr:x>0.62425</cdr:x>
      <cdr:y>0.688</cdr:y>
    </cdr:to>
    <cdr:sp>
      <cdr:nvSpPr>
        <cdr:cNvPr id="1" name="TextBox 5"/>
        <cdr:cNvSpPr txBox="1">
          <a:spLocks noChangeArrowheads="1"/>
        </cdr:cNvSpPr>
      </cdr:nvSpPr>
      <cdr:spPr>
        <a:xfrm>
          <a:off x="1495425" y="1676400"/>
          <a:ext cx="9334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/>
            <a:t>製造品
出荷額等
27,441,487
万円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1809750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0" y="809625"/>
        <a:ext cx="660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3</xdr:col>
      <xdr:colOff>514350</xdr:colOff>
      <xdr:row>50</xdr:row>
      <xdr:rowOff>57150</xdr:rowOff>
    </xdr:to>
    <xdr:graphicFrame>
      <xdr:nvGraphicFramePr>
        <xdr:cNvPr id="2" name="Chart 2"/>
        <xdr:cNvGraphicFramePr/>
      </xdr:nvGraphicFramePr>
      <xdr:xfrm>
        <a:off x="0" y="5276850"/>
        <a:ext cx="32575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29</xdr:row>
      <xdr:rowOff>28575</xdr:rowOff>
    </xdr:from>
    <xdr:to>
      <xdr:col>6</xdr:col>
      <xdr:colOff>295275</xdr:colOff>
      <xdr:row>49</xdr:row>
      <xdr:rowOff>66675</xdr:rowOff>
    </xdr:to>
    <xdr:graphicFrame>
      <xdr:nvGraphicFramePr>
        <xdr:cNvPr id="3" name="Chart 3"/>
        <xdr:cNvGraphicFramePr/>
      </xdr:nvGraphicFramePr>
      <xdr:xfrm>
        <a:off x="3038475" y="5286375"/>
        <a:ext cx="389572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0.90725</cdr:x>
      <cdr:y>0.37725</cdr:y>
    </cdr:from>
    <cdr:to>
      <cdr:x>0.96225</cdr:x>
      <cdr:y>0.72125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2438400"/>
          <a:ext cx="361950" cy="2228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年間商品販売額（億円）
</a:t>
          </a:r>
        </a:p>
      </cdr:txBody>
    </cdr:sp>
  </cdr:relSizeAnchor>
  <cdr:relSizeAnchor xmlns:cdr="http://schemas.openxmlformats.org/drawingml/2006/chartDrawing">
    <cdr:from>
      <cdr:x>0</cdr:x>
      <cdr:y>0.32575</cdr:y>
    </cdr:from>
    <cdr:to>
      <cdr:x>0.03975</cdr:x>
      <cdr:y>0.722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2105025"/>
          <a:ext cx="257175" cy="2562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商店数・従業者数</a:t>
          </a:r>
        </a:p>
      </cdr:txBody>
    </cdr:sp>
  </cdr:relSizeAnchor>
  <cdr:relSizeAnchor xmlns:cdr="http://schemas.openxmlformats.org/drawingml/2006/chartDrawing">
    <cdr:from>
      <cdr:x>0.11325</cdr:x>
      <cdr:y>0.0325</cdr:y>
    </cdr:from>
    <cdr:to>
      <cdr:x>0.927</cdr:x>
      <cdr:y>0.08575</cdr:y>
    </cdr:to>
    <cdr:sp>
      <cdr:nvSpPr>
        <cdr:cNvPr id="3" name="TextBox 4"/>
        <cdr:cNvSpPr txBox="1">
          <a:spLocks noChangeArrowheads="1"/>
        </cdr:cNvSpPr>
      </cdr:nvSpPr>
      <cdr:spPr>
        <a:xfrm>
          <a:off x="742950" y="209550"/>
          <a:ext cx="53435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/>
            <a:t>第13表　　商店数・従業者数･年間商品販売額の推移</a:t>
          </a:r>
        </a:p>
      </cdr:txBody>
    </cdr:sp>
  </cdr:relSizeAnchor>
  <cdr:relSizeAnchor xmlns:cdr="http://schemas.openxmlformats.org/drawingml/2006/chartDrawing">
    <cdr:from>
      <cdr:x>0.95875</cdr:x>
      <cdr:y>0.29725</cdr:y>
    </cdr:from>
    <cdr:to>
      <cdr:x>1</cdr:x>
      <cdr:y>0.62325</cdr:y>
    </cdr:to>
    <cdr:sp>
      <cdr:nvSpPr>
        <cdr:cNvPr id="4" name="TextBox 5"/>
        <cdr:cNvSpPr txBox="1">
          <a:spLocks noChangeArrowheads="1"/>
        </cdr:cNvSpPr>
      </cdr:nvSpPr>
      <cdr:spPr>
        <a:xfrm>
          <a:off x="6286500" y="1914525"/>
          <a:ext cx="266700" cy="2105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年間商品販売額(億円)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1362075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65627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0.52125</cdr:y>
    </cdr:from>
    <cdr:to>
      <cdr:x>0.60525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1876425"/>
          <a:ext cx="7524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
1,317店
</a:t>
          </a:r>
        </a:p>
      </cdr:txBody>
    </cdr:sp>
  </cdr:relSizeAnchor>
  <cdr:relSizeAnchor xmlns:cdr="http://schemas.openxmlformats.org/drawingml/2006/chartDrawing">
    <cdr:from>
      <cdr:x>0.046</cdr:x>
      <cdr:y>0.11925</cdr:y>
    </cdr:from>
    <cdr:to>
      <cdr:x>0.397</cdr:x>
      <cdr:y>0.20125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428625"/>
          <a:ext cx="1190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家具・じゅう器・家庭用
機械器具小売業</a:t>
          </a:r>
        </a:p>
      </cdr:txBody>
    </cdr:sp>
  </cdr:relSizeAnchor>
  <cdr:relSizeAnchor xmlns:cdr="http://schemas.openxmlformats.org/drawingml/2006/chartDrawing">
    <cdr:from>
      <cdr:x>0.003</cdr:x>
      <cdr:y>0.27025</cdr:y>
    </cdr:from>
    <cdr:to>
      <cdr:x>0.36525</cdr:x>
      <cdr:y>0.3125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971550"/>
          <a:ext cx="1228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自動車・自転車小売業</a:t>
          </a:r>
        </a:p>
      </cdr:txBody>
    </cdr:sp>
  </cdr:relSizeAnchor>
  <cdr:relSizeAnchor xmlns:cdr="http://schemas.openxmlformats.org/drawingml/2006/chartDrawing">
    <cdr:from>
      <cdr:x>0.56925</cdr:x>
      <cdr:y>0.1745</cdr:y>
    </cdr:from>
    <cdr:to>
      <cdr:x>0.79125</cdr:x>
      <cdr:y>0.21425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619125"/>
          <a:ext cx="752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その他　0.2%</a:t>
          </a:r>
        </a:p>
      </cdr:txBody>
    </cdr:sp>
  </cdr:relSizeAnchor>
  <cdr:relSizeAnchor xmlns:cdr="http://schemas.openxmlformats.org/drawingml/2006/chartDrawing">
    <cdr:from>
      <cdr:x>0.493</cdr:x>
      <cdr:y>0.21825</cdr:y>
    </cdr:from>
    <cdr:to>
      <cdr:x>0.56925</cdr:x>
      <cdr:y>0.27025</cdr:y>
    </cdr:to>
    <cdr:sp>
      <cdr:nvSpPr>
        <cdr:cNvPr id="5" name="Line 5"/>
        <cdr:cNvSpPr>
          <a:spLocks/>
        </cdr:cNvSpPr>
      </cdr:nvSpPr>
      <cdr:spPr>
        <a:xfrm flipV="1">
          <a:off x="1666875" y="781050"/>
          <a:ext cx="257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0.56925</cdr:x>
      <cdr:y>0.21825</cdr:y>
    </cdr:from>
    <cdr:to>
      <cdr:x>0.75525</cdr:x>
      <cdr:y>0.2185</cdr:y>
    </cdr:to>
    <cdr:sp>
      <cdr:nvSpPr>
        <cdr:cNvPr id="6" name="Line 6"/>
        <cdr:cNvSpPr>
          <a:spLocks/>
        </cdr:cNvSpPr>
      </cdr:nvSpPr>
      <cdr:spPr>
        <a:xfrm>
          <a:off x="1924050" y="7810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0.053</cdr:x>
      <cdr:y>0.20075</cdr:y>
    </cdr:from>
    <cdr:to>
      <cdr:x>0.36625</cdr:x>
      <cdr:y>0.201</cdr:y>
    </cdr:to>
    <cdr:sp>
      <cdr:nvSpPr>
        <cdr:cNvPr id="7" name="Line 7"/>
        <cdr:cNvSpPr>
          <a:spLocks/>
        </cdr:cNvSpPr>
      </cdr:nvSpPr>
      <cdr:spPr>
        <a:xfrm>
          <a:off x="171450" y="7143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0.36625</cdr:x>
      <cdr:y>0.20075</cdr:y>
    </cdr:from>
    <cdr:to>
      <cdr:x>0.41675</cdr:x>
      <cdr:y>0.28625</cdr:y>
    </cdr:to>
    <cdr:sp>
      <cdr:nvSpPr>
        <cdr:cNvPr id="8" name="Line 8"/>
        <cdr:cNvSpPr>
          <a:spLocks/>
        </cdr:cNvSpPr>
      </cdr:nvSpPr>
      <cdr:spPr>
        <a:xfrm>
          <a:off x="1238250" y="714375"/>
          <a:ext cx="171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0.3155</cdr:y>
    </cdr:from>
    <cdr:to>
      <cdr:x>0.23075</cdr:x>
      <cdr:y>0.3155</cdr:y>
    </cdr:to>
    <cdr:sp>
      <cdr:nvSpPr>
        <cdr:cNvPr id="9" name="Line 9"/>
        <cdr:cNvSpPr>
          <a:spLocks/>
        </cdr:cNvSpPr>
      </cdr:nvSpPr>
      <cdr:spPr>
        <a:xfrm>
          <a:off x="9525" y="11334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0.23075</cdr:x>
      <cdr:y>0.3155</cdr:y>
    </cdr:from>
    <cdr:to>
      <cdr:x>0.29</cdr:x>
      <cdr:y>0.32875</cdr:y>
    </cdr:to>
    <cdr:sp>
      <cdr:nvSpPr>
        <cdr:cNvPr id="10" name="Line 10"/>
        <cdr:cNvSpPr>
          <a:spLocks/>
        </cdr:cNvSpPr>
      </cdr:nvSpPr>
      <cdr:spPr>
        <a:xfrm>
          <a:off x="781050" y="1133475"/>
          <a:ext cx="2000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</cdr:x>
      <cdr:y>0.52725</cdr:y>
    </cdr:from>
    <cdr:to>
      <cdr:x>0.62225</cdr:x>
      <cdr:y>0.6675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1895475"/>
          <a:ext cx="809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8,032人</a:t>
          </a:r>
        </a:p>
      </cdr:txBody>
    </cdr:sp>
  </cdr:relSizeAnchor>
  <cdr:relSizeAnchor xmlns:cdr="http://schemas.openxmlformats.org/drawingml/2006/chartDrawing">
    <cdr:from>
      <cdr:x>0.51175</cdr:x>
      <cdr:y>0.1315</cdr:y>
    </cdr:from>
    <cdr:to>
      <cdr:x>0.811</cdr:x>
      <cdr:y>0.21075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704975" y="466725"/>
          <a:ext cx="1000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織物・衣服・
身の回り品小売業</a:t>
          </a:r>
        </a:p>
      </cdr:txBody>
    </cdr:sp>
  </cdr:relSizeAnchor>
  <cdr:relSizeAnchor xmlns:cdr="http://schemas.openxmlformats.org/drawingml/2006/chartDrawing">
    <cdr:from>
      <cdr:x>0.12025</cdr:x>
      <cdr:y>0.41225</cdr:y>
    </cdr:from>
    <cdr:to>
      <cdr:x>0.36525</cdr:x>
      <cdr:y>0.52875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1476375"/>
          <a:ext cx="8191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自動車･自転車小売業
    6.3%
　　</a:t>
          </a:r>
        </a:p>
      </cdr:txBody>
    </cdr:sp>
  </cdr:relSizeAnchor>
  <cdr:relSizeAnchor xmlns:cdr="http://schemas.openxmlformats.org/drawingml/2006/chartDrawing">
    <cdr:from>
      <cdr:x>0.06725</cdr:x>
      <cdr:y>0.16</cdr:y>
    </cdr:from>
    <cdr:to>
      <cdr:x>0.42625</cdr:x>
      <cdr:y>0.24475</cdr:y>
    </cdr:to>
    <cdr:sp>
      <cdr:nvSpPr>
        <cdr:cNvPr id="4" name="TextBox 4"/>
        <cdr:cNvSpPr txBox="1">
          <a:spLocks noChangeArrowheads="1"/>
        </cdr:cNvSpPr>
      </cdr:nvSpPr>
      <cdr:spPr>
        <a:xfrm>
          <a:off x="219075" y="571500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家具・じゅう器・家庭用
機械器具小売業</a:t>
          </a:r>
        </a:p>
      </cdr:txBody>
    </cdr:sp>
  </cdr:relSizeAnchor>
  <cdr:relSizeAnchor xmlns:cdr="http://schemas.openxmlformats.org/drawingml/2006/chartDrawing">
    <cdr:from>
      <cdr:x>0.06725</cdr:x>
      <cdr:y>0.2505</cdr:y>
    </cdr:from>
    <cdr:to>
      <cdr:x>0.30825</cdr:x>
      <cdr:y>0.2505</cdr:y>
    </cdr:to>
    <cdr:sp>
      <cdr:nvSpPr>
        <cdr:cNvPr id="5" name="Line 5"/>
        <cdr:cNvSpPr>
          <a:spLocks/>
        </cdr:cNvSpPr>
      </cdr:nvSpPr>
      <cdr:spPr>
        <a:xfrm>
          <a:off x="219075" y="8953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0.2505</cdr:y>
    </cdr:from>
    <cdr:to>
      <cdr:x>0.3515</cdr:x>
      <cdr:y>0.3025</cdr:y>
    </cdr:to>
    <cdr:sp>
      <cdr:nvSpPr>
        <cdr:cNvPr id="6" name="Line 6"/>
        <cdr:cNvSpPr>
          <a:spLocks/>
        </cdr:cNvSpPr>
      </cdr:nvSpPr>
      <cdr:spPr>
        <a:xfrm>
          <a:off x="1028700" y="895350"/>
          <a:ext cx="1428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0.35075</cdr:y>
    </cdr:from>
    <cdr:to>
      <cdr:x>0.19375</cdr:x>
      <cdr:y>0.35075</cdr:y>
    </cdr:to>
    <cdr:sp>
      <cdr:nvSpPr>
        <cdr:cNvPr id="7" name="Line 8"/>
        <cdr:cNvSpPr>
          <a:spLocks/>
        </cdr:cNvSpPr>
      </cdr:nvSpPr>
      <cdr:spPr>
        <a:xfrm>
          <a:off x="19050" y="12573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0.19375</cdr:x>
      <cdr:y>0.35075</cdr:y>
    </cdr:from>
    <cdr:to>
      <cdr:x>0.283</cdr:x>
      <cdr:y>0.38075</cdr:y>
    </cdr:to>
    <cdr:sp>
      <cdr:nvSpPr>
        <cdr:cNvPr id="8" name="Line 9"/>
        <cdr:cNvSpPr>
          <a:spLocks/>
        </cdr:cNvSpPr>
      </cdr:nvSpPr>
      <cdr:spPr>
        <a:xfrm>
          <a:off x="647700" y="1257300"/>
          <a:ext cx="2952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0.48575</cdr:x>
      <cdr:y>0.2155</cdr:y>
    </cdr:from>
    <cdr:to>
      <cdr:x>0.763</cdr:x>
      <cdr:y>0.21575</cdr:y>
    </cdr:to>
    <cdr:sp>
      <cdr:nvSpPr>
        <cdr:cNvPr id="9" name="Line 10"/>
        <cdr:cNvSpPr>
          <a:spLocks/>
        </cdr:cNvSpPr>
      </cdr:nvSpPr>
      <cdr:spPr>
        <a:xfrm flipH="1">
          <a:off x="1619250" y="7715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0.44325</cdr:x>
      <cdr:y>0.2155</cdr:y>
    </cdr:from>
    <cdr:to>
      <cdr:x>0.48575</cdr:x>
      <cdr:y>0.2645</cdr:y>
    </cdr:to>
    <cdr:sp>
      <cdr:nvSpPr>
        <cdr:cNvPr id="10" name="Line 11"/>
        <cdr:cNvSpPr>
          <a:spLocks/>
        </cdr:cNvSpPr>
      </cdr:nvSpPr>
      <cdr:spPr>
        <a:xfrm flipH="1">
          <a:off x="1476375" y="771525"/>
          <a:ext cx="1428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0.49725</cdr:y>
    </cdr:from>
    <cdr:to>
      <cdr:x>0.54975</cdr:x>
      <cdr:y>0.5395</cdr:y>
    </cdr:to>
    <cdr:sp>
      <cdr:nvSpPr>
        <cdr:cNvPr id="11" name="TextBox 12"/>
        <cdr:cNvSpPr txBox="1">
          <a:spLocks noChangeArrowheads="1"/>
        </cdr:cNvSpPr>
      </cdr:nvSpPr>
      <cdr:spPr>
        <a:xfrm>
          <a:off x="1666875" y="1781175"/>
          <a:ext cx="1619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0.234</cdr:x>
      <cdr:y>0.14625</cdr:y>
    </cdr:to>
    <cdr:sp>
      <cdr:nvSpPr>
        <cdr:cNvPr id="12" name="TextBox 15"/>
        <cdr:cNvSpPr txBox="1">
          <a:spLocks noChangeArrowheads="1"/>
        </cdr:cNvSpPr>
      </cdr:nvSpPr>
      <cdr:spPr>
        <a:xfrm>
          <a:off x="0" y="0"/>
          <a:ext cx="7810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0.02325</cdr:x>
      <cdr:y>0.304</cdr:y>
    </cdr:from>
    <cdr:to>
      <cdr:x>0.30725</cdr:x>
      <cdr:y>0.37275</cdr:y>
    </cdr:to>
    <cdr:sp>
      <cdr:nvSpPr>
        <cdr:cNvPr id="13" name="TextBox 16"/>
        <cdr:cNvSpPr txBox="1">
          <a:spLocks noChangeArrowheads="1"/>
        </cdr:cNvSpPr>
      </cdr:nvSpPr>
      <cdr:spPr>
        <a:xfrm>
          <a:off x="76200" y="1085850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各種商品小売業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0.31825</cdr:x>
      <cdr:y>0.58225</cdr:y>
    </cdr:from>
    <cdr:to>
      <cdr:x>0.5235</cdr:x>
      <cdr:y>0.7305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095500"/>
          <a:ext cx="828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20,147,600
万円</a:t>
          </a:r>
        </a:p>
      </cdr:txBody>
    </cdr:sp>
  </cdr:relSizeAnchor>
  <cdr:relSizeAnchor xmlns:cdr="http://schemas.openxmlformats.org/drawingml/2006/chartDrawing">
    <cdr:from>
      <cdr:x>0.01225</cdr:x>
      <cdr:y>0.3915</cdr:y>
    </cdr:from>
    <cdr:to>
      <cdr:x>0.21275</cdr:x>
      <cdr:y>0.46825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1400175"/>
          <a:ext cx="809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自動車・自転車小売業</a:t>
          </a:r>
        </a:p>
      </cdr:txBody>
    </cdr:sp>
  </cdr:relSizeAnchor>
  <cdr:relSizeAnchor xmlns:cdr="http://schemas.openxmlformats.org/drawingml/2006/chartDrawing">
    <cdr:from>
      <cdr:x>0.0415</cdr:x>
      <cdr:y>0.30825</cdr:y>
    </cdr:from>
    <cdr:to>
      <cdr:x>0.2585</cdr:x>
      <cdr:y>0.35575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10490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各種商品小売業</a:t>
          </a:r>
        </a:p>
      </cdr:txBody>
    </cdr:sp>
  </cdr:relSizeAnchor>
  <cdr:relSizeAnchor xmlns:cdr="http://schemas.openxmlformats.org/drawingml/2006/chartDrawing">
    <cdr:from>
      <cdr:x>0.08425</cdr:x>
      <cdr:y>0.19275</cdr:y>
    </cdr:from>
    <cdr:to>
      <cdr:x>0.346</cdr:x>
      <cdr:y>0.28</cdr:y>
    </cdr:to>
    <cdr:sp>
      <cdr:nvSpPr>
        <cdr:cNvPr id="4" name="TextBox 4"/>
        <cdr:cNvSpPr txBox="1">
          <a:spLocks noChangeArrowheads="1"/>
        </cdr:cNvSpPr>
      </cdr:nvSpPr>
      <cdr:spPr>
        <a:xfrm>
          <a:off x="333375" y="685800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家具・じゅう器・家庭用機械器具小売業</a:t>
          </a:r>
        </a:p>
      </cdr:txBody>
    </cdr:sp>
  </cdr:relSizeAnchor>
  <cdr:relSizeAnchor xmlns:cdr="http://schemas.openxmlformats.org/drawingml/2006/chartDrawing">
    <cdr:from>
      <cdr:x>0.39275</cdr:x>
      <cdr:y>0.176</cdr:y>
    </cdr:from>
    <cdr:to>
      <cdr:x>0.664</cdr:x>
      <cdr:y>0.26075</cdr:y>
    </cdr:to>
    <cdr:sp>
      <cdr:nvSpPr>
        <cdr:cNvPr id="5" name="TextBox 5"/>
        <cdr:cNvSpPr txBox="1">
          <a:spLocks noChangeArrowheads="1"/>
        </cdr:cNvSpPr>
      </cdr:nvSpPr>
      <cdr:spPr>
        <a:xfrm>
          <a:off x="1581150" y="628650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織物・衣服・身の回り品小売業　1.9%</a:t>
          </a:r>
        </a:p>
      </cdr:txBody>
    </cdr:sp>
  </cdr:relSizeAnchor>
  <cdr:relSizeAnchor xmlns:cdr="http://schemas.openxmlformats.org/drawingml/2006/chartDrawing">
    <cdr:from>
      <cdr:x>0.029</cdr:x>
      <cdr:y>0.465</cdr:y>
    </cdr:from>
    <cdr:to>
      <cdr:x>0.119</cdr:x>
      <cdr:y>0.465</cdr:y>
    </cdr:to>
    <cdr:sp>
      <cdr:nvSpPr>
        <cdr:cNvPr id="6" name="Line 6"/>
        <cdr:cNvSpPr>
          <a:spLocks/>
        </cdr:cNvSpPr>
      </cdr:nvSpPr>
      <cdr:spPr>
        <a:xfrm>
          <a:off x="114300" y="1666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0.465</cdr:y>
    </cdr:from>
    <cdr:to>
      <cdr:x>0.1645</cdr:x>
      <cdr:y>0.49425</cdr:y>
    </cdr:to>
    <cdr:sp>
      <cdr:nvSpPr>
        <cdr:cNvPr id="7" name="Line 7"/>
        <cdr:cNvSpPr>
          <a:spLocks/>
        </cdr:cNvSpPr>
      </cdr:nvSpPr>
      <cdr:spPr>
        <a:xfrm>
          <a:off x="476250" y="1666875"/>
          <a:ext cx="190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0.0415</cdr:x>
      <cdr:y>0.34775</cdr:y>
    </cdr:from>
    <cdr:to>
      <cdr:x>0.1725</cdr:x>
      <cdr:y>0.34775</cdr:y>
    </cdr:to>
    <cdr:sp>
      <cdr:nvSpPr>
        <cdr:cNvPr id="8" name="Line 8"/>
        <cdr:cNvSpPr>
          <a:spLocks/>
        </cdr:cNvSpPr>
      </cdr:nvSpPr>
      <cdr:spPr>
        <a:xfrm>
          <a:off x="161925" y="1247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0.34775</cdr:y>
    </cdr:from>
    <cdr:to>
      <cdr:x>0.251</cdr:x>
      <cdr:y>0.39425</cdr:y>
    </cdr:to>
    <cdr:sp>
      <cdr:nvSpPr>
        <cdr:cNvPr id="9" name="Line 9"/>
        <cdr:cNvSpPr>
          <a:spLocks/>
        </cdr:cNvSpPr>
      </cdr:nvSpPr>
      <cdr:spPr>
        <a:xfrm>
          <a:off x="695325" y="124777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0.27925</cdr:y>
    </cdr:from>
    <cdr:to>
      <cdr:x>0.28425</cdr:x>
      <cdr:y>0.28</cdr:y>
    </cdr:to>
    <cdr:sp>
      <cdr:nvSpPr>
        <cdr:cNvPr id="10" name="Line 10"/>
        <cdr:cNvSpPr>
          <a:spLocks/>
        </cdr:cNvSpPr>
      </cdr:nvSpPr>
      <cdr:spPr>
        <a:xfrm>
          <a:off x="476250" y="1000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0.28425</cdr:x>
      <cdr:y>0.27925</cdr:y>
    </cdr:from>
    <cdr:to>
      <cdr:x>0.3175</cdr:x>
      <cdr:y>0.33125</cdr:y>
    </cdr:to>
    <cdr:sp>
      <cdr:nvSpPr>
        <cdr:cNvPr id="11" name="Line 11"/>
        <cdr:cNvSpPr>
          <a:spLocks/>
        </cdr:cNvSpPr>
      </cdr:nvSpPr>
      <cdr:spPr>
        <a:xfrm>
          <a:off x="1143000" y="1000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0.26025</cdr:y>
    </cdr:from>
    <cdr:to>
      <cdr:x>0.61225</cdr:x>
      <cdr:y>0.2605</cdr:y>
    </cdr:to>
    <cdr:sp>
      <cdr:nvSpPr>
        <cdr:cNvPr id="12" name="Line 12"/>
        <cdr:cNvSpPr>
          <a:spLocks/>
        </cdr:cNvSpPr>
      </cdr:nvSpPr>
      <cdr:spPr>
        <a:xfrm>
          <a:off x="1581150" y="9334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</cdr:x>
      <cdr:y>0.26025</cdr:y>
    </cdr:from>
    <cdr:to>
      <cdr:x>0.39325</cdr:x>
      <cdr:y>0.3355</cdr:y>
    </cdr:to>
    <cdr:sp>
      <cdr:nvSpPr>
        <cdr:cNvPr id="13" name="Line 13"/>
        <cdr:cNvSpPr>
          <a:spLocks/>
        </cdr:cNvSpPr>
      </cdr:nvSpPr>
      <cdr:spPr>
        <a:xfrm flipH="1">
          <a:off x="1514475" y="933450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0.31825</cdr:x>
      <cdr:y>0.58225</cdr:y>
    </cdr:from>
    <cdr:to>
      <cdr:x>0.5235</cdr:x>
      <cdr:y>0.7305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095500"/>
          <a:ext cx="828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20,147,600
万円</a:t>
          </a:r>
        </a:p>
      </cdr:txBody>
    </cdr:sp>
  </cdr:relSizeAnchor>
  <cdr:relSizeAnchor xmlns:cdr="http://schemas.openxmlformats.org/drawingml/2006/chartDrawing">
    <cdr:from>
      <cdr:x>0.01225</cdr:x>
      <cdr:y>0.3915</cdr:y>
    </cdr:from>
    <cdr:to>
      <cdr:x>0.21275</cdr:x>
      <cdr:y>0.46825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1400175"/>
          <a:ext cx="809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自動車・自転車小売業</a:t>
          </a:r>
        </a:p>
      </cdr:txBody>
    </cdr:sp>
  </cdr:relSizeAnchor>
  <cdr:relSizeAnchor xmlns:cdr="http://schemas.openxmlformats.org/drawingml/2006/chartDrawing">
    <cdr:from>
      <cdr:x>0.0415</cdr:x>
      <cdr:y>0.30825</cdr:y>
    </cdr:from>
    <cdr:to>
      <cdr:x>0.2585</cdr:x>
      <cdr:y>0.35575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10490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各種商品小売業</a:t>
          </a:r>
        </a:p>
      </cdr:txBody>
    </cdr:sp>
  </cdr:relSizeAnchor>
  <cdr:relSizeAnchor xmlns:cdr="http://schemas.openxmlformats.org/drawingml/2006/chartDrawing">
    <cdr:from>
      <cdr:x>0.08425</cdr:x>
      <cdr:y>0.19275</cdr:y>
    </cdr:from>
    <cdr:to>
      <cdr:x>0.346</cdr:x>
      <cdr:y>0.28</cdr:y>
    </cdr:to>
    <cdr:sp>
      <cdr:nvSpPr>
        <cdr:cNvPr id="4" name="TextBox 4"/>
        <cdr:cNvSpPr txBox="1">
          <a:spLocks noChangeArrowheads="1"/>
        </cdr:cNvSpPr>
      </cdr:nvSpPr>
      <cdr:spPr>
        <a:xfrm>
          <a:off x="333375" y="685800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家具・じゅう器・家庭用機械器具小売業</a:t>
          </a:r>
        </a:p>
      </cdr:txBody>
    </cdr:sp>
  </cdr:relSizeAnchor>
  <cdr:relSizeAnchor xmlns:cdr="http://schemas.openxmlformats.org/drawingml/2006/chartDrawing">
    <cdr:from>
      <cdr:x>0.39275</cdr:x>
      <cdr:y>0.176</cdr:y>
    </cdr:from>
    <cdr:to>
      <cdr:x>0.664</cdr:x>
      <cdr:y>0.26075</cdr:y>
    </cdr:to>
    <cdr:sp>
      <cdr:nvSpPr>
        <cdr:cNvPr id="5" name="TextBox 5"/>
        <cdr:cNvSpPr txBox="1">
          <a:spLocks noChangeArrowheads="1"/>
        </cdr:cNvSpPr>
      </cdr:nvSpPr>
      <cdr:spPr>
        <a:xfrm>
          <a:off x="1581150" y="628650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織物・衣服・身の回り品小売業　1.9%</a:t>
          </a:r>
        </a:p>
      </cdr:txBody>
    </cdr:sp>
  </cdr:relSizeAnchor>
  <cdr:relSizeAnchor xmlns:cdr="http://schemas.openxmlformats.org/drawingml/2006/chartDrawing">
    <cdr:from>
      <cdr:x>0.029</cdr:x>
      <cdr:y>0.465</cdr:y>
    </cdr:from>
    <cdr:to>
      <cdr:x>0.119</cdr:x>
      <cdr:y>0.465</cdr:y>
    </cdr:to>
    <cdr:sp>
      <cdr:nvSpPr>
        <cdr:cNvPr id="6" name="Line 6"/>
        <cdr:cNvSpPr>
          <a:spLocks/>
        </cdr:cNvSpPr>
      </cdr:nvSpPr>
      <cdr:spPr>
        <a:xfrm>
          <a:off x="114300" y="1666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0.465</cdr:y>
    </cdr:from>
    <cdr:to>
      <cdr:x>0.1645</cdr:x>
      <cdr:y>0.49425</cdr:y>
    </cdr:to>
    <cdr:sp>
      <cdr:nvSpPr>
        <cdr:cNvPr id="7" name="Line 7"/>
        <cdr:cNvSpPr>
          <a:spLocks/>
        </cdr:cNvSpPr>
      </cdr:nvSpPr>
      <cdr:spPr>
        <a:xfrm>
          <a:off x="476250" y="1666875"/>
          <a:ext cx="190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0.0415</cdr:x>
      <cdr:y>0.34775</cdr:y>
    </cdr:from>
    <cdr:to>
      <cdr:x>0.1725</cdr:x>
      <cdr:y>0.34775</cdr:y>
    </cdr:to>
    <cdr:sp>
      <cdr:nvSpPr>
        <cdr:cNvPr id="8" name="Line 8"/>
        <cdr:cNvSpPr>
          <a:spLocks/>
        </cdr:cNvSpPr>
      </cdr:nvSpPr>
      <cdr:spPr>
        <a:xfrm>
          <a:off x="161925" y="1247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0.34775</cdr:y>
    </cdr:from>
    <cdr:to>
      <cdr:x>0.251</cdr:x>
      <cdr:y>0.39425</cdr:y>
    </cdr:to>
    <cdr:sp>
      <cdr:nvSpPr>
        <cdr:cNvPr id="9" name="Line 9"/>
        <cdr:cNvSpPr>
          <a:spLocks/>
        </cdr:cNvSpPr>
      </cdr:nvSpPr>
      <cdr:spPr>
        <a:xfrm>
          <a:off x="695325" y="124777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0.27925</cdr:y>
    </cdr:from>
    <cdr:to>
      <cdr:x>0.28425</cdr:x>
      <cdr:y>0.28</cdr:y>
    </cdr:to>
    <cdr:sp>
      <cdr:nvSpPr>
        <cdr:cNvPr id="10" name="Line 10"/>
        <cdr:cNvSpPr>
          <a:spLocks/>
        </cdr:cNvSpPr>
      </cdr:nvSpPr>
      <cdr:spPr>
        <a:xfrm>
          <a:off x="476250" y="1000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0.28425</cdr:x>
      <cdr:y>0.27925</cdr:y>
    </cdr:from>
    <cdr:to>
      <cdr:x>0.3175</cdr:x>
      <cdr:y>0.33125</cdr:y>
    </cdr:to>
    <cdr:sp>
      <cdr:nvSpPr>
        <cdr:cNvPr id="11" name="Line 11"/>
        <cdr:cNvSpPr>
          <a:spLocks/>
        </cdr:cNvSpPr>
      </cdr:nvSpPr>
      <cdr:spPr>
        <a:xfrm>
          <a:off x="1143000" y="1000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0.26025</cdr:y>
    </cdr:from>
    <cdr:to>
      <cdr:x>0.61225</cdr:x>
      <cdr:y>0.2605</cdr:y>
    </cdr:to>
    <cdr:sp>
      <cdr:nvSpPr>
        <cdr:cNvPr id="12" name="Line 12"/>
        <cdr:cNvSpPr>
          <a:spLocks/>
        </cdr:cNvSpPr>
      </cdr:nvSpPr>
      <cdr:spPr>
        <a:xfrm>
          <a:off x="1581150" y="9334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</cdr:x>
      <cdr:y>0.26025</cdr:y>
    </cdr:from>
    <cdr:to>
      <cdr:x>0.39325</cdr:x>
      <cdr:y>0.3355</cdr:y>
    </cdr:to>
    <cdr:sp>
      <cdr:nvSpPr>
        <cdr:cNvPr id="13" name="Line 13"/>
        <cdr:cNvSpPr>
          <a:spLocks/>
        </cdr:cNvSpPr>
      </cdr:nvSpPr>
      <cdr:spPr>
        <a:xfrm flipH="1">
          <a:off x="1514475" y="933450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0.3805</cdr:x>
      <cdr:y>0.56325</cdr:y>
    </cdr:from>
    <cdr:to>
      <cdr:x>0.607</cdr:x>
      <cdr:y>0.7115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2019300"/>
          <a:ext cx="914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20,147,600
万円</a:t>
          </a:r>
        </a:p>
      </cdr:txBody>
    </cdr:sp>
  </cdr:relSizeAnchor>
  <cdr:relSizeAnchor xmlns:cdr="http://schemas.openxmlformats.org/drawingml/2006/chartDrawing">
    <cdr:from>
      <cdr:x>0.08925</cdr:x>
      <cdr:y>0.3865</cdr:y>
    </cdr:from>
    <cdr:to>
      <cdr:x>0.28925</cdr:x>
      <cdr:y>0.46125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" y="1390650"/>
          <a:ext cx="809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自動車・自転車小売業</a:t>
          </a:r>
        </a:p>
      </cdr:txBody>
    </cdr:sp>
  </cdr:relSizeAnchor>
  <cdr:relSizeAnchor xmlns:cdr="http://schemas.openxmlformats.org/drawingml/2006/chartDrawing">
    <cdr:from>
      <cdr:x>0.11875</cdr:x>
      <cdr:y>0.30325</cdr:y>
    </cdr:from>
    <cdr:to>
      <cdr:x>0.335</cdr:x>
      <cdr:y>0.35175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108585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各種商品小売業</a:t>
          </a:r>
        </a:p>
      </cdr:txBody>
    </cdr:sp>
  </cdr:relSizeAnchor>
  <cdr:relSizeAnchor xmlns:cdr="http://schemas.openxmlformats.org/drawingml/2006/chartDrawing">
    <cdr:from>
      <cdr:x>0.16125</cdr:x>
      <cdr:y>0.18775</cdr:y>
    </cdr:from>
    <cdr:to>
      <cdr:x>0.42375</cdr:x>
      <cdr:y>0.27425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" y="666750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家具・じゅう器・家庭用機械器具小売業</a:t>
          </a:r>
        </a:p>
      </cdr:txBody>
    </cdr:sp>
  </cdr:relSizeAnchor>
  <cdr:relSizeAnchor xmlns:cdr="http://schemas.openxmlformats.org/drawingml/2006/chartDrawing">
    <cdr:from>
      <cdr:x>0.4695</cdr:x>
      <cdr:y>0.17075</cdr:y>
    </cdr:from>
    <cdr:to>
      <cdr:x>0.742</cdr:x>
      <cdr:y>0.2545</cdr:y>
    </cdr:to>
    <cdr:sp>
      <cdr:nvSpPr>
        <cdr:cNvPr id="5" name="TextBox 5"/>
        <cdr:cNvSpPr txBox="1">
          <a:spLocks noChangeArrowheads="1"/>
        </cdr:cNvSpPr>
      </cdr:nvSpPr>
      <cdr:spPr>
        <a:xfrm>
          <a:off x="1895475" y="609600"/>
          <a:ext cx="1104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織物・衣服・身の回り品小売業　1.9%</a:t>
          </a:r>
        </a:p>
      </cdr:txBody>
    </cdr:sp>
  </cdr:relSizeAnchor>
  <cdr:relSizeAnchor xmlns:cdr="http://schemas.openxmlformats.org/drawingml/2006/chartDrawing">
    <cdr:from>
      <cdr:x>0.08925</cdr:x>
      <cdr:y>0.46125</cdr:y>
    </cdr:from>
    <cdr:to>
      <cdr:x>0.21525</cdr:x>
      <cdr:y>0.46125</cdr:y>
    </cdr:to>
    <cdr:sp>
      <cdr:nvSpPr>
        <cdr:cNvPr id="6" name="Line 6"/>
        <cdr:cNvSpPr>
          <a:spLocks/>
        </cdr:cNvSpPr>
      </cdr:nvSpPr>
      <cdr:spPr>
        <a:xfrm>
          <a:off x="352425" y="16573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0.46125</cdr:y>
    </cdr:from>
    <cdr:to>
      <cdr:x>0.261</cdr:x>
      <cdr:y>0.4905</cdr:y>
    </cdr:to>
    <cdr:sp>
      <cdr:nvSpPr>
        <cdr:cNvPr id="7" name="Line 7"/>
        <cdr:cNvSpPr>
          <a:spLocks/>
        </cdr:cNvSpPr>
      </cdr:nvSpPr>
      <cdr:spPr>
        <a:xfrm>
          <a:off x="866775" y="1657350"/>
          <a:ext cx="190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0.1445</cdr:x>
      <cdr:y>0.3475</cdr:y>
    </cdr:from>
    <cdr:to>
      <cdr:x>0.27575</cdr:x>
      <cdr:y>0.3475</cdr:y>
    </cdr:to>
    <cdr:sp>
      <cdr:nvSpPr>
        <cdr:cNvPr id="8" name="Line 8"/>
        <cdr:cNvSpPr>
          <a:spLocks/>
        </cdr:cNvSpPr>
      </cdr:nvSpPr>
      <cdr:spPr>
        <a:xfrm>
          <a:off x="581025" y="1247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0.277</cdr:x>
      <cdr:y>0.34975</cdr:y>
    </cdr:from>
    <cdr:to>
      <cdr:x>0.354</cdr:x>
      <cdr:y>0.39625</cdr:y>
    </cdr:to>
    <cdr:sp>
      <cdr:nvSpPr>
        <cdr:cNvPr id="9" name="Line 9"/>
        <cdr:cNvSpPr>
          <a:spLocks/>
        </cdr:cNvSpPr>
      </cdr:nvSpPr>
      <cdr:spPr>
        <a:xfrm>
          <a:off x="1114425" y="125730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0.282</cdr:y>
    </cdr:from>
    <cdr:to>
      <cdr:x>0.3805</cdr:x>
      <cdr:y>0.28275</cdr:y>
    </cdr:to>
    <cdr:sp>
      <cdr:nvSpPr>
        <cdr:cNvPr id="10" name="Line 10"/>
        <cdr:cNvSpPr>
          <a:spLocks/>
        </cdr:cNvSpPr>
      </cdr:nvSpPr>
      <cdr:spPr>
        <a:xfrm>
          <a:off x="866775" y="1009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0.3805</cdr:x>
      <cdr:y>0.282</cdr:y>
    </cdr:from>
    <cdr:to>
      <cdr:x>0.414</cdr:x>
      <cdr:y>0.3345</cdr:y>
    </cdr:to>
    <cdr:sp>
      <cdr:nvSpPr>
        <cdr:cNvPr id="11" name="Line 11"/>
        <cdr:cNvSpPr>
          <a:spLocks/>
        </cdr:cNvSpPr>
      </cdr:nvSpPr>
      <cdr:spPr>
        <a:xfrm>
          <a:off x="1533525" y="100965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0.48925</cdr:x>
      <cdr:y>0.2545</cdr:y>
    </cdr:from>
    <cdr:to>
      <cdr:x>0.70875</cdr:x>
      <cdr:y>0.255</cdr:y>
    </cdr:to>
    <cdr:sp>
      <cdr:nvSpPr>
        <cdr:cNvPr id="12" name="Line 12"/>
        <cdr:cNvSpPr>
          <a:spLocks/>
        </cdr:cNvSpPr>
      </cdr:nvSpPr>
      <cdr:spPr>
        <a:xfrm>
          <a:off x="1971675" y="9144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0.2545</cdr:y>
    </cdr:from>
    <cdr:to>
      <cdr:x>0.48925</cdr:x>
      <cdr:y>0.33025</cdr:y>
    </cdr:to>
    <cdr:sp>
      <cdr:nvSpPr>
        <cdr:cNvPr id="13" name="Line 13"/>
        <cdr:cNvSpPr>
          <a:spLocks/>
        </cdr:cNvSpPr>
      </cdr:nvSpPr>
      <cdr:spPr>
        <a:xfrm flipH="1">
          <a:off x="1905000" y="914400"/>
          <a:ext cx="666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1</xdr:col>
      <xdr:colOff>866775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1028700"/>
        <a:ext cx="33909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4</xdr:row>
      <xdr:rowOff>76200</xdr:rowOff>
    </xdr:from>
    <xdr:to>
      <xdr:col>5</xdr:col>
      <xdr:colOff>552450</xdr:colOff>
      <xdr:row>19</xdr:row>
      <xdr:rowOff>104775</xdr:rowOff>
    </xdr:to>
    <xdr:graphicFrame>
      <xdr:nvGraphicFramePr>
        <xdr:cNvPr id="2" name="Chart 2"/>
        <xdr:cNvGraphicFramePr/>
      </xdr:nvGraphicFramePr>
      <xdr:xfrm>
        <a:off x="3276600" y="1028700"/>
        <a:ext cx="33432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1333500</xdr:colOff>
      <xdr:row>22</xdr:row>
      <xdr:rowOff>38100</xdr:rowOff>
    </xdr:from>
    <xdr:to>
      <xdr:col>3</xdr:col>
      <xdr:colOff>1076325</xdr:colOff>
      <xdr:row>37</xdr:row>
      <xdr:rowOff>66675</xdr:rowOff>
    </xdr:to>
    <xdr:graphicFrame>
      <xdr:nvGraphicFramePr>
        <xdr:cNvPr id="3" name="Chart 3"/>
        <xdr:cNvGraphicFramePr/>
      </xdr:nvGraphicFramePr>
      <xdr:xfrm>
        <a:off x="1333500" y="5276850"/>
        <a:ext cx="40386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1333500</xdr:colOff>
      <xdr:row>22</xdr:row>
      <xdr:rowOff>76200</xdr:rowOff>
    </xdr:from>
    <xdr:to>
      <xdr:col>3</xdr:col>
      <xdr:colOff>1076325</xdr:colOff>
      <xdr:row>37</xdr:row>
      <xdr:rowOff>104775</xdr:rowOff>
    </xdr:to>
    <xdr:graphicFrame>
      <xdr:nvGraphicFramePr>
        <xdr:cNvPr id="4" name="Chart 4"/>
        <xdr:cNvGraphicFramePr/>
      </xdr:nvGraphicFramePr>
      <xdr:xfrm>
        <a:off x="1333500" y="5314950"/>
        <a:ext cx="40386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1381125</xdr:colOff>
      <xdr:row>22</xdr:row>
      <xdr:rowOff>76200</xdr:rowOff>
    </xdr:from>
    <xdr:to>
      <xdr:col>4</xdr:col>
      <xdr:colOff>38100</xdr:colOff>
      <xdr:row>37</xdr:row>
      <xdr:rowOff>104775</xdr:rowOff>
    </xdr:to>
    <xdr:graphicFrame>
      <xdr:nvGraphicFramePr>
        <xdr:cNvPr id="5" name="Chart 5"/>
        <xdr:cNvGraphicFramePr/>
      </xdr:nvGraphicFramePr>
      <xdr:xfrm>
        <a:off x="1381125" y="5314950"/>
        <a:ext cx="40386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1047750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9525"/>
        <a:ext cx="6496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19050</xdr:rowOff>
    </xdr:from>
    <xdr:to>
      <xdr:col>7</xdr:col>
      <xdr:colOff>1095375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9525" y="4991100"/>
        <a:ext cx="653415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0.42875</cdr:x>
      <cdr:y>0.43775</cdr:y>
    </cdr:from>
    <cdr:to>
      <cdr:x>0.59775</cdr:x>
      <cdr:y>0.647</cdr:y>
    </cdr:to>
    <cdr:sp>
      <cdr:nvSpPr>
        <cdr:cNvPr id="1" name="TextBox 13"/>
        <cdr:cNvSpPr txBox="1">
          <a:spLocks noChangeArrowheads="1"/>
        </cdr:cNvSpPr>
      </cdr:nvSpPr>
      <cdr:spPr>
        <a:xfrm>
          <a:off x="2771775" y="1885950"/>
          <a:ext cx="10953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中学卒業者
1,190人</a:t>
          </a:r>
        </a:p>
      </cdr:txBody>
    </cdr:sp>
  </cdr:relSizeAnchor>
  <cdr:relSizeAnchor xmlns:cdr="http://schemas.openxmlformats.org/drawingml/2006/chartDrawing">
    <cdr:from>
      <cdr:x>0.25975</cdr:x>
      <cdr:y>0.1405</cdr:y>
    </cdr:from>
    <cdr:to>
      <cdr:x>0.38025</cdr:x>
      <cdr:y>0.1405</cdr:y>
    </cdr:to>
    <cdr:sp>
      <cdr:nvSpPr>
        <cdr:cNvPr id="2" name="Line 16"/>
        <cdr:cNvSpPr>
          <a:spLocks/>
        </cdr:cNvSpPr>
      </cdr:nvSpPr>
      <cdr:spPr>
        <a:xfrm>
          <a:off x="1676400" y="6000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0.38025</cdr:x>
      <cdr:y>0.1405</cdr:y>
    </cdr:from>
    <cdr:to>
      <cdr:x>0.4845</cdr:x>
      <cdr:y>0.205</cdr:y>
    </cdr:to>
    <cdr:sp>
      <cdr:nvSpPr>
        <cdr:cNvPr id="3" name="AutoShape 17"/>
        <cdr:cNvSpPr>
          <a:spLocks/>
        </cdr:cNvSpPr>
      </cdr:nvSpPr>
      <cdr:spPr>
        <a:xfrm>
          <a:off x="2457450" y="600075"/>
          <a:ext cx="676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</cdr:x>
      <cdr:y>0.07425</cdr:y>
    </cdr:from>
    <cdr:to>
      <cdr:x>0.66875</cdr:x>
      <cdr:y>0.07425</cdr:y>
    </cdr:to>
    <cdr:sp>
      <cdr:nvSpPr>
        <cdr:cNvPr id="4" name="Line 20"/>
        <cdr:cNvSpPr>
          <a:spLocks/>
        </cdr:cNvSpPr>
      </cdr:nvSpPr>
      <cdr:spPr>
        <a:xfrm flipH="1">
          <a:off x="3495675" y="3143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0.49425</cdr:x>
      <cdr:y>0.07375</cdr:y>
    </cdr:from>
    <cdr:to>
      <cdr:x>0.5395</cdr:x>
      <cdr:y>0.1975</cdr:y>
    </cdr:to>
    <cdr:sp>
      <cdr:nvSpPr>
        <cdr:cNvPr id="5" name="Line 21"/>
        <cdr:cNvSpPr>
          <a:spLocks/>
        </cdr:cNvSpPr>
      </cdr:nvSpPr>
      <cdr:spPr>
        <a:xfrm flipH="1">
          <a:off x="3200400" y="314325"/>
          <a:ext cx="295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0.57975</cdr:x>
      <cdr:y>0.152</cdr:y>
    </cdr:from>
    <cdr:to>
      <cdr:x>0.7615</cdr:x>
      <cdr:y>0.15275</cdr:y>
    </cdr:to>
    <cdr:sp>
      <cdr:nvSpPr>
        <cdr:cNvPr id="6" name="Line 22"/>
        <cdr:cNvSpPr>
          <a:spLocks/>
        </cdr:cNvSpPr>
      </cdr:nvSpPr>
      <cdr:spPr>
        <a:xfrm flipH="1" flipV="1">
          <a:off x="3752850" y="6572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0.511</cdr:x>
      <cdr:y>0.1515</cdr:y>
    </cdr:from>
    <cdr:to>
      <cdr:x>0.57925</cdr:x>
      <cdr:y>0.247</cdr:y>
    </cdr:to>
    <cdr:sp>
      <cdr:nvSpPr>
        <cdr:cNvPr id="7" name="Line 23"/>
        <cdr:cNvSpPr>
          <a:spLocks/>
        </cdr:cNvSpPr>
      </cdr:nvSpPr>
      <cdr:spPr>
        <a:xfrm flipH="1">
          <a:off x="3305175" y="647700"/>
          <a:ext cx="438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0.47675</cdr:y>
    </cdr:from>
    <cdr:to>
      <cdr:x>0.60625</cdr:x>
      <cdr:y>0.609</cdr:y>
    </cdr:to>
    <cdr:sp>
      <cdr:nvSpPr>
        <cdr:cNvPr id="1" name="TextBox 10"/>
        <cdr:cNvSpPr txBox="1">
          <a:spLocks noChangeArrowheads="1"/>
        </cdr:cNvSpPr>
      </cdr:nvSpPr>
      <cdr:spPr>
        <a:xfrm>
          <a:off x="2657475" y="2057400"/>
          <a:ext cx="12668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高等学校卒業者
1,066人</a:t>
          </a:r>
        </a:p>
      </cdr:txBody>
    </cdr:sp>
  </cdr:relSizeAnchor>
  <cdr:relSizeAnchor xmlns:cdr="http://schemas.openxmlformats.org/drawingml/2006/chartDrawing">
    <cdr:from>
      <cdr:x>0.26225</cdr:x>
      <cdr:y>0.08325</cdr:y>
    </cdr:from>
    <cdr:to>
      <cdr:x>0.4115</cdr:x>
      <cdr:y>0.0835</cdr:y>
    </cdr:to>
    <cdr:sp>
      <cdr:nvSpPr>
        <cdr:cNvPr id="2" name="Line 13"/>
        <cdr:cNvSpPr>
          <a:spLocks/>
        </cdr:cNvSpPr>
      </cdr:nvSpPr>
      <cdr:spPr>
        <a:xfrm flipV="1">
          <a:off x="1695450" y="3524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0.5145</cdr:x>
      <cdr:y>0.1145</cdr:y>
    </cdr:from>
    <cdr:to>
      <cdr:x>0.671</cdr:x>
      <cdr:y>0.11475</cdr:y>
    </cdr:to>
    <cdr:sp>
      <cdr:nvSpPr>
        <cdr:cNvPr id="3" name="Line 16"/>
        <cdr:cNvSpPr>
          <a:spLocks/>
        </cdr:cNvSpPr>
      </cdr:nvSpPr>
      <cdr:spPr>
        <a:xfrm flipH="1">
          <a:off x="3324225" y="4857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0.1145</cdr:y>
    </cdr:from>
    <cdr:to>
      <cdr:x>0.514</cdr:x>
      <cdr:y>0.20675</cdr:y>
    </cdr:to>
    <cdr:sp>
      <cdr:nvSpPr>
        <cdr:cNvPr id="4" name="Line 17"/>
        <cdr:cNvSpPr>
          <a:spLocks/>
        </cdr:cNvSpPr>
      </cdr:nvSpPr>
      <cdr:spPr>
        <a:xfrm flipH="1">
          <a:off x="3209925" y="485775"/>
          <a:ext cx="114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0.4115</cdr:x>
      <cdr:y>0.08325</cdr:y>
    </cdr:from>
    <cdr:to>
      <cdr:x>0.454</cdr:x>
      <cdr:y>0.17</cdr:y>
    </cdr:to>
    <cdr:sp>
      <cdr:nvSpPr>
        <cdr:cNvPr id="5" name="Line 19"/>
        <cdr:cNvSpPr>
          <a:spLocks/>
        </cdr:cNvSpPr>
      </cdr:nvSpPr>
      <cdr:spPr>
        <a:xfrm>
          <a:off x="2657475" y="352425"/>
          <a:ext cx="276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7</xdr:col>
      <xdr:colOff>304800</xdr:colOff>
      <xdr:row>27</xdr:row>
      <xdr:rowOff>123825</xdr:rowOff>
    </xdr:to>
    <xdr:graphicFrame>
      <xdr:nvGraphicFramePr>
        <xdr:cNvPr id="1" name="Chart 9"/>
        <xdr:cNvGraphicFramePr/>
      </xdr:nvGraphicFramePr>
      <xdr:xfrm>
        <a:off x="0" y="495300"/>
        <a:ext cx="6477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28575</xdr:rowOff>
    </xdr:from>
    <xdr:to>
      <xdr:col>7</xdr:col>
      <xdr:colOff>314325</xdr:colOff>
      <xdr:row>55</xdr:row>
      <xdr:rowOff>66675</xdr:rowOff>
    </xdr:to>
    <xdr:graphicFrame>
      <xdr:nvGraphicFramePr>
        <xdr:cNvPr id="2" name="Chart 10"/>
        <xdr:cNvGraphicFramePr/>
      </xdr:nvGraphicFramePr>
      <xdr:xfrm>
        <a:off x="9525" y="5238750"/>
        <a:ext cx="64770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0.069</cdr:y>
    </cdr:from>
    <cdr:to>
      <cdr:x>0.14325</cdr:x>
      <cdr:y>0.098</cdr:y>
    </cdr:to>
    <cdr:sp>
      <cdr:nvSpPr>
        <cdr:cNvPr id="1" name="TextBox 2"/>
        <cdr:cNvSpPr txBox="1">
          <a:spLocks noChangeArrowheads="1"/>
        </cdr:cNvSpPr>
      </cdr:nvSpPr>
      <cdr:spPr>
        <a:xfrm>
          <a:off x="533400" y="428625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億円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638175</xdr:colOff>
      <xdr:row>27</xdr:row>
      <xdr:rowOff>123825</xdr:rowOff>
    </xdr:to>
    <xdr:graphicFrame>
      <xdr:nvGraphicFramePr>
        <xdr:cNvPr id="1" name="Chart 3"/>
        <xdr:cNvGraphicFramePr/>
      </xdr:nvGraphicFramePr>
      <xdr:xfrm>
        <a:off x="0" y="285750"/>
        <a:ext cx="63436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0.39825</cdr:y>
    </cdr:from>
    <cdr:to>
      <cdr:x>0.644</cdr:x>
      <cdr:y>0.55375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800225"/>
          <a:ext cx="19145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歳　入</a:t>
          </a:r>
          <a:r>
            <a:rPr lang="en-US" cap="none" sz="1300" b="1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latin typeface="ＭＳ Ｐ明朝"/>
              <a:ea typeface="ＭＳ Ｐ明朝"/>
              <a:cs typeface="ＭＳ Ｐ明朝"/>
            </a:rPr>
            <a:t>357億274万8千円</a:t>
          </a:r>
        </a:p>
      </cdr:txBody>
    </cdr:sp>
  </cdr:relSizeAnchor>
  <cdr:relSizeAnchor xmlns:cdr="http://schemas.openxmlformats.org/drawingml/2006/chartDrawing">
    <cdr:from>
      <cdr:x>0.05425</cdr:x>
      <cdr:y>0.3215</cdr:y>
    </cdr:from>
    <cdr:to>
      <cdr:x>0.212</cdr:x>
      <cdr:y>0.3215</cdr:y>
    </cdr:to>
    <cdr:sp>
      <cdr:nvSpPr>
        <cdr:cNvPr id="2" name="Line 11"/>
        <cdr:cNvSpPr>
          <a:spLocks/>
        </cdr:cNvSpPr>
      </cdr:nvSpPr>
      <cdr:spPr>
        <a:xfrm>
          <a:off x="352425" y="14573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0.212</cdr:x>
      <cdr:y>0.3215</cdr:y>
    </cdr:from>
    <cdr:to>
      <cdr:x>0.2735</cdr:x>
      <cdr:y>0.35775</cdr:y>
    </cdr:to>
    <cdr:sp>
      <cdr:nvSpPr>
        <cdr:cNvPr id="3" name="Line 12"/>
        <cdr:cNvSpPr>
          <a:spLocks/>
        </cdr:cNvSpPr>
      </cdr:nvSpPr>
      <cdr:spPr>
        <a:xfrm>
          <a:off x="1390650" y="1457325"/>
          <a:ext cx="4095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0.48575</cdr:y>
    </cdr:from>
    <cdr:to>
      <cdr:x>0.18775</cdr:x>
      <cdr:y>0.48575</cdr:y>
    </cdr:to>
    <cdr:sp>
      <cdr:nvSpPr>
        <cdr:cNvPr id="4" name="Line 13"/>
        <cdr:cNvSpPr>
          <a:spLocks/>
        </cdr:cNvSpPr>
      </cdr:nvSpPr>
      <cdr:spPr>
        <a:xfrm flipV="1">
          <a:off x="200025" y="22002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</cdr:x>
      <cdr:y>0.44525</cdr:y>
    </cdr:from>
    <cdr:to>
      <cdr:x>0.25275</cdr:x>
      <cdr:y>0.4865</cdr:y>
    </cdr:to>
    <cdr:sp>
      <cdr:nvSpPr>
        <cdr:cNvPr id="5" name="Line 15"/>
        <cdr:cNvSpPr>
          <a:spLocks/>
        </cdr:cNvSpPr>
      </cdr:nvSpPr>
      <cdr:spPr>
        <a:xfrm flipV="1">
          <a:off x="1228725" y="2009775"/>
          <a:ext cx="4381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0.65325</cdr:y>
    </cdr:from>
    <cdr:to>
      <cdr:x>0.202</cdr:x>
      <cdr:y>0.65325</cdr:y>
    </cdr:to>
    <cdr:sp>
      <cdr:nvSpPr>
        <cdr:cNvPr id="6" name="Line 16"/>
        <cdr:cNvSpPr>
          <a:spLocks/>
        </cdr:cNvSpPr>
      </cdr:nvSpPr>
      <cdr:spPr>
        <a:xfrm>
          <a:off x="200025" y="29527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0.60175</cdr:y>
    </cdr:from>
    <cdr:to>
      <cdr:x>0.25275</cdr:x>
      <cdr:y>0.65225</cdr:y>
    </cdr:to>
    <cdr:sp>
      <cdr:nvSpPr>
        <cdr:cNvPr id="7" name="Line 17"/>
        <cdr:cNvSpPr>
          <a:spLocks/>
        </cdr:cNvSpPr>
      </cdr:nvSpPr>
      <cdr:spPr>
        <a:xfrm flipV="1">
          <a:off x="1343025" y="27241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0.32175</cdr:x>
      <cdr:y>0.3725</cdr:y>
    </cdr:from>
    <cdr:to>
      <cdr:x>0.683</cdr:x>
      <cdr:y>0.53025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1704975"/>
          <a:ext cx="23812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歳　出
</a:t>
          </a:r>
          <a:r>
            <a:rPr lang="en-US" cap="none" sz="1425" b="1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latin typeface="ＭＳ Ｐ明朝"/>
              <a:ea typeface="ＭＳ Ｐ明朝"/>
              <a:cs typeface="ＭＳ Ｐ明朝"/>
            </a:rPr>
            <a:t>346億4,123万4千円</a:t>
          </a:r>
          <a:r>
            <a:rPr lang="en-US" cap="none" sz="1425" b="1" i="0" u="none" baseline="0"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0.0045</cdr:x>
      <cdr:y>0.19275</cdr:y>
    </cdr:from>
    <cdr:to>
      <cdr:x>0.22925</cdr:x>
      <cdr:y>0.19275</cdr:y>
    </cdr:to>
    <cdr:sp>
      <cdr:nvSpPr>
        <cdr:cNvPr id="2" name="Line 12"/>
        <cdr:cNvSpPr>
          <a:spLocks/>
        </cdr:cNvSpPr>
      </cdr:nvSpPr>
      <cdr:spPr>
        <a:xfrm>
          <a:off x="28575" y="8763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0.22925</cdr:x>
      <cdr:y>0.19275</cdr:y>
    </cdr:from>
    <cdr:to>
      <cdr:x>0.34275</cdr:x>
      <cdr:y>0.2305</cdr:y>
    </cdr:to>
    <cdr:sp>
      <cdr:nvSpPr>
        <cdr:cNvPr id="3" name="Line 13"/>
        <cdr:cNvSpPr>
          <a:spLocks/>
        </cdr:cNvSpPr>
      </cdr:nvSpPr>
      <cdr:spPr>
        <a:xfrm>
          <a:off x="1504950" y="876300"/>
          <a:ext cx="752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5</xdr:col>
      <xdr:colOff>1200150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609600"/>
        <a:ext cx="6600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5</xdr:col>
      <xdr:colOff>1190625</xdr:colOff>
      <xdr:row>63</xdr:row>
      <xdr:rowOff>19050</xdr:rowOff>
    </xdr:to>
    <xdr:graphicFrame>
      <xdr:nvGraphicFramePr>
        <xdr:cNvPr id="2" name="Chart 4"/>
        <xdr:cNvGraphicFramePr/>
      </xdr:nvGraphicFramePr>
      <xdr:xfrm>
        <a:off x="0" y="5153025"/>
        <a:ext cx="65913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0.0815</cdr:y>
    </cdr:from>
    <cdr:to>
      <cdr:x>0.10175</cdr:x>
      <cdr:y>0.1205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352425"/>
          <a:ext cx="209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校</a:t>
          </a:r>
        </a:p>
      </cdr:txBody>
    </cdr:sp>
  </cdr:relSizeAnchor>
  <cdr:relSizeAnchor xmlns:cdr="http://schemas.openxmlformats.org/drawingml/2006/chartDrawing">
    <cdr:from>
      <cdr:x>0.898</cdr:x>
      <cdr:y>0.07025</cdr:y>
    </cdr:from>
    <cdr:to>
      <cdr:x>0.934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3048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0.1385</cdr:y>
    </cdr:from>
    <cdr:to>
      <cdr:x>0.0885</cdr:x>
      <cdr:y>0.20325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466725"/>
          <a:ext cx="190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0.52475</cdr:y>
    </cdr:from>
    <cdr:to>
      <cdr:x>0.6495</cdr:x>
      <cdr:y>0.6365</cdr:y>
    </cdr:to>
    <cdr:sp>
      <cdr:nvSpPr>
        <cdr:cNvPr id="1" name="TextBox 4"/>
        <cdr:cNvSpPr txBox="1">
          <a:spLocks noChangeArrowheads="1"/>
        </cdr:cNvSpPr>
      </cdr:nvSpPr>
      <cdr:spPr>
        <a:xfrm>
          <a:off x="1238250" y="1905000"/>
          <a:ext cx="742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総面積
31,330ha</a:t>
          </a:r>
        </a:p>
      </cdr:txBody>
    </cdr:sp>
  </cdr:relSizeAnchor>
  <cdr:relSizeAnchor xmlns:cdr="http://schemas.openxmlformats.org/drawingml/2006/chartDrawing">
    <cdr:from>
      <cdr:x>0.00325</cdr:x>
      <cdr:y>0.25875</cdr:y>
    </cdr:from>
    <cdr:to>
      <cdr:x>0.20775</cdr:x>
      <cdr:y>0.2715</cdr:y>
    </cdr:to>
    <cdr:sp>
      <cdr:nvSpPr>
        <cdr:cNvPr id="2" name="AutoShape 7"/>
        <cdr:cNvSpPr>
          <a:spLocks/>
        </cdr:cNvSpPr>
      </cdr:nvSpPr>
      <cdr:spPr>
        <a:xfrm>
          <a:off x="9525" y="942975"/>
          <a:ext cx="628650" cy="47625"/>
        </a:xfrm>
        <a:custGeom>
          <a:pathLst>
            <a:path h="1" w="428625">
              <a:moveTo>
                <a:pt x="428625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0.21125</cdr:y>
    </cdr:from>
    <cdr:to>
      <cdr:x>0.24325</cdr:x>
      <cdr:y>0.287</cdr:y>
    </cdr:to>
    <cdr:sp>
      <cdr:nvSpPr>
        <cdr:cNvPr id="3" name="TextBox 10"/>
        <cdr:cNvSpPr txBox="1">
          <a:spLocks noChangeArrowheads="1"/>
        </cdr:cNvSpPr>
      </cdr:nvSpPr>
      <cdr:spPr>
        <a:xfrm>
          <a:off x="9525" y="762000"/>
          <a:ext cx="733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原野　0.7%</a:t>
          </a:r>
        </a:p>
      </cdr:txBody>
    </cdr:sp>
  </cdr:relSizeAnchor>
  <cdr:relSizeAnchor xmlns:cdr="http://schemas.openxmlformats.org/drawingml/2006/chartDrawing">
    <cdr:from>
      <cdr:x>0.00325</cdr:x>
      <cdr:y>0.25875</cdr:y>
    </cdr:from>
    <cdr:to>
      <cdr:x>0.14275</cdr:x>
      <cdr:y>0.4375</cdr:y>
    </cdr:to>
    <cdr:sp>
      <cdr:nvSpPr>
        <cdr:cNvPr id="4" name="AutoShape 13"/>
        <cdr:cNvSpPr>
          <a:spLocks/>
        </cdr:cNvSpPr>
      </cdr:nvSpPr>
      <cdr:spPr>
        <a:xfrm>
          <a:off x="9525" y="942975"/>
          <a:ext cx="428625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7</xdr:col>
      <xdr:colOff>1276350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66675"/>
        <a:ext cx="66103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7</xdr:col>
      <xdr:colOff>1285875</xdr:colOff>
      <xdr:row>45</xdr:row>
      <xdr:rowOff>142875</xdr:rowOff>
    </xdr:to>
    <xdr:graphicFrame>
      <xdr:nvGraphicFramePr>
        <xdr:cNvPr id="2" name="Chart 5"/>
        <xdr:cNvGraphicFramePr/>
      </xdr:nvGraphicFramePr>
      <xdr:xfrm>
        <a:off x="0" y="4476750"/>
        <a:ext cx="66198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323850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1947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41947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41947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41947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8</xdr:col>
      <xdr:colOff>323850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57325" y="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4763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4668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161925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0492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4859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49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87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24150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7336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323850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765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323850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8765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724150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905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895600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14650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323850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0512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7146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87655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8670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8670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8670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2415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72415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304925" y="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342900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571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0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095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7241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90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323850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9146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87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88607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87655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724150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333375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2006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333375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2006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0</xdr:row>
      <xdr:rowOff>0</xdr:rowOff>
    </xdr:from>
    <xdr:to>
      <xdr:col>15</xdr:col>
      <xdr:colOff>333375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52006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714625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72415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13</xdr:col>
      <xdr:colOff>19050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733675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8765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8670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8670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3144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3144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3144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3144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860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05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914650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8575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29051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9051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28860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323850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90512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4763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289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2705100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4859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705100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9051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323850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485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41433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290512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290512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10</xdr:col>
      <xdr:colOff>0</xdr:colOff>
      <xdr:row>31</xdr:row>
      <xdr:rowOff>95250</xdr:rowOff>
    </xdr:to>
    <xdr:sp>
      <xdr:nvSpPr>
        <xdr:cNvPr id="118" name="Line 118"/>
        <xdr:cNvSpPr>
          <a:spLocks/>
        </xdr:cNvSpPr>
      </xdr:nvSpPr>
      <xdr:spPr>
        <a:xfrm>
          <a:off x="3419475" y="481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9525</xdr:rowOff>
    </xdr:from>
    <xdr:to>
      <xdr:col>10</xdr:col>
      <xdr:colOff>0</xdr:colOff>
      <xdr:row>39</xdr:row>
      <xdr:rowOff>95250</xdr:rowOff>
    </xdr:to>
    <xdr:sp>
      <xdr:nvSpPr>
        <xdr:cNvPr id="119" name="Line 119"/>
        <xdr:cNvSpPr>
          <a:spLocks/>
        </xdr:cNvSpPr>
      </xdr:nvSpPr>
      <xdr:spPr>
        <a:xfrm>
          <a:off x="3419475" y="59817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95250</xdr:rowOff>
    </xdr:from>
    <xdr:to>
      <xdr:col>10</xdr:col>
      <xdr:colOff>323850</xdr:colOff>
      <xdr:row>31</xdr:row>
      <xdr:rowOff>95250</xdr:rowOff>
    </xdr:to>
    <xdr:sp>
      <xdr:nvSpPr>
        <xdr:cNvPr id="120" name="Line 120"/>
        <xdr:cNvSpPr>
          <a:spLocks/>
        </xdr:cNvSpPr>
      </xdr:nvSpPr>
      <xdr:spPr>
        <a:xfrm>
          <a:off x="3419475" y="49053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95250</xdr:rowOff>
    </xdr:from>
    <xdr:to>
      <xdr:col>10</xdr:col>
      <xdr:colOff>342900</xdr:colOff>
      <xdr:row>39</xdr:row>
      <xdr:rowOff>95250</xdr:rowOff>
    </xdr:to>
    <xdr:sp>
      <xdr:nvSpPr>
        <xdr:cNvPr id="121" name="Line 121"/>
        <xdr:cNvSpPr>
          <a:spLocks/>
        </xdr:cNvSpPr>
      </xdr:nvSpPr>
      <xdr:spPr>
        <a:xfrm>
          <a:off x="3419475" y="6067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114300</xdr:rowOff>
    </xdr:from>
    <xdr:to>
      <xdr:col>10</xdr:col>
      <xdr:colOff>342900</xdr:colOff>
      <xdr:row>49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3419475" y="7591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114300</xdr:rowOff>
    </xdr:from>
    <xdr:to>
      <xdr:col>10</xdr:col>
      <xdr:colOff>342900</xdr:colOff>
      <xdr:row>50</xdr:row>
      <xdr:rowOff>114300</xdr:rowOff>
    </xdr:to>
    <xdr:sp>
      <xdr:nvSpPr>
        <xdr:cNvPr id="123" name="Line 123"/>
        <xdr:cNvSpPr>
          <a:spLocks/>
        </xdr:cNvSpPr>
      </xdr:nvSpPr>
      <xdr:spPr>
        <a:xfrm>
          <a:off x="3419475" y="7753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85725</xdr:rowOff>
    </xdr:from>
    <xdr:to>
      <xdr:col>4</xdr:col>
      <xdr:colOff>161925</xdr:colOff>
      <xdr:row>48</xdr:row>
      <xdr:rowOff>85725</xdr:rowOff>
    </xdr:to>
    <xdr:sp>
      <xdr:nvSpPr>
        <xdr:cNvPr id="124" name="Line 124"/>
        <xdr:cNvSpPr>
          <a:spLocks/>
        </xdr:cNvSpPr>
      </xdr:nvSpPr>
      <xdr:spPr>
        <a:xfrm>
          <a:off x="1466850" y="828675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85725</xdr:rowOff>
    </xdr:from>
    <xdr:to>
      <xdr:col>8</xdr:col>
      <xdr:colOff>342900</xdr:colOff>
      <xdr:row>4</xdr:row>
      <xdr:rowOff>85725</xdr:rowOff>
    </xdr:to>
    <xdr:sp>
      <xdr:nvSpPr>
        <xdr:cNvPr id="125" name="Line 125"/>
        <xdr:cNvSpPr>
          <a:spLocks/>
        </xdr:cNvSpPr>
      </xdr:nvSpPr>
      <xdr:spPr>
        <a:xfrm>
          <a:off x="1466850" y="8286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85725</xdr:rowOff>
    </xdr:from>
    <xdr:to>
      <xdr:col>5</xdr:col>
      <xdr:colOff>0</xdr:colOff>
      <xdr:row>7</xdr:row>
      <xdr:rowOff>85725</xdr:rowOff>
    </xdr:to>
    <xdr:sp>
      <xdr:nvSpPr>
        <xdr:cNvPr id="126" name="Line 126"/>
        <xdr:cNvSpPr>
          <a:spLocks/>
        </xdr:cNvSpPr>
      </xdr:nvSpPr>
      <xdr:spPr>
        <a:xfrm>
          <a:off x="1466850" y="1247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76200</xdr:rowOff>
    </xdr:from>
    <xdr:to>
      <xdr:col>5</xdr:col>
      <xdr:colOff>0</xdr:colOff>
      <xdr:row>16</xdr:row>
      <xdr:rowOff>76200</xdr:rowOff>
    </xdr:to>
    <xdr:sp>
      <xdr:nvSpPr>
        <xdr:cNvPr id="127" name="Line 127"/>
        <xdr:cNvSpPr>
          <a:spLocks/>
        </xdr:cNvSpPr>
      </xdr:nvSpPr>
      <xdr:spPr>
        <a:xfrm>
          <a:off x="1466850" y="2628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95250</xdr:rowOff>
    </xdr:from>
    <xdr:to>
      <xdr:col>5</xdr:col>
      <xdr:colOff>0</xdr:colOff>
      <xdr:row>22</xdr:row>
      <xdr:rowOff>95250</xdr:rowOff>
    </xdr:to>
    <xdr:sp>
      <xdr:nvSpPr>
        <xdr:cNvPr id="128" name="Line 128"/>
        <xdr:cNvSpPr>
          <a:spLocks/>
        </xdr:cNvSpPr>
      </xdr:nvSpPr>
      <xdr:spPr>
        <a:xfrm>
          <a:off x="1466850" y="3571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76200</xdr:rowOff>
    </xdr:from>
    <xdr:to>
      <xdr:col>5</xdr:col>
      <xdr:colOff>0</xdr:colOff>
      <xdr:row>30</xdr:row>
      <xdr:rowOff>76200</xdr:rowOff>
    </xdr:to>
    <xdr:sp>
      <xdr:nvSpPr>
        <xdr:cNvPr id="129" name="Line 129"/>
        <xdr:cNvSpPr>
          <a:spLocks/>
        </xdr:cNvSpPr>
      </xdr:nvSpPr>
      <xdr:spPr>
        <a:xfrm>
          <a:off x="1466850" y="4724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40</xdr:row>
      <xdr:rowOff>85725</xdr:rowOff>
    </xdr:from>
    <xdr:to>
      <xdr:col>5</xdr:col>
      <xdr:colOff>0</xdr:colOff>
      <xdr:row>40</xdr:row>
      <xdr:rowOff>85725</xdr:rowOff>
    </xdr:to>
    <xdr:sp>
      <xdr:nvSpPr>
        <xdr:cNvPr id="130" name="Line 130"/>
        <xdr:cNvSpPr>
          <a:spLocks/>
        </xdr:cNvSpPr>
      </xdr:nvSpPr>
      <xdr:spPr>
        <a:xfrm>
          <a:off x="1466850" y="6219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48</xdr:row>
      <xdr:rowOff>85725</xdr:rowOff>
    </xdr:from>
    <xdr:to>
      <xdr:col>5</xdr:col>
      <xdr:colOff>0</xdr:colOff>
      <xdr:row>48</xdr:row>
      <xdr:rowOff>85725</xdr:rowOff>
    </xdr:to>
    <xdr:sp>
      <xdr:nvSpPr>
        <xdr:cNvPr id="131" name="Line 131"/>
        <xdr:cNvSpPr>
          <a:spLocks/>
        </xdr:cNvSpPr>
      </xdr:nvSpPr>
      <xdr:spPr>
        <a:xfrm>
          <a:off x="1476375" y="7400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6</xdr:row>
      <xdr:rowOff>85725</xdr:rowOff>
    </xdr:from>
    <xdr:to>
      <xdr:col>8</xdr:col>
      <xdr:colOff>238125</xdr:colOff>
      <xdr:row>11</xdr:row>
      <xdr:rowOff>95250</xdr:rowOff>
    </xdr:to>
    <xdr:sp>
      <xdr:nvSpPr>
        <xdr:cNvPr id="132" name="AutoShape 132"/>
        <xdr:cNvSpPr>
          <a:spLocks/>
        </xdr:cNvSpPr>
      </xdr:nvSpPr>
      <xdr:spPr>
        <a:xfrm>
          <a:off x="2867025" y="1085850"/>
          <a:ext cx="85725" cy="819150"/>
        </a:xfrm>
        <a:custGeom>
          <a:pathLst>
            <a:path h="87" w="1">
              <a:moveTo>
                <a:pt x="0" y="0"/>
              </a:moveTo>
              <a:lnTo>
                <a:pt x="0" y="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33" name="Line 133"/>
        <xdr:cNvSpPr>
          <a:spLocks/>
        </xdr:cNvSpPr>
      </xdr:nvSpPr>
      <xdr:spPr>
        <a:xfrm>
          <a:off x="2724150" y="12668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13</xdr:row>
      <xdr:rowOff>76200</xdr:rowOff>
    </xdr:from>
    <xdr:to>
      <xdr:col>8</xdr:col>
      <xdr:colOff>152400</xdr:colOff>
      <xdr:row>19</xdr:row>
      <xdr:rowOff>85725</xdr:rowOff>
    </xdr:to>
    <xdr:sp>
      <xdr:nvSpPr>
        <xdr:cNvPr id="134" name="Line 134"/>
        <xdr:cNvSpPr>
          <a:spLocks/>
        </xdr:cNvSpPr>
      </xdr:nvSpPr>
      <xdr:spPr>
        <a:xfrm>
          <a:off x="2867025" y="21431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35" name="Line 135"/>
        <xdr:cNvSpPr>
          <a:spLocks/>
        </xdr:cNvSpPr>
      </xdr:nvSpPr>
      <xdr:spPr>
        <a:xfrm>
          <a:off x="2724150" y="2647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13</xdr:row>
      <xdr:rowOff>76200</xdr:rowOff>
    </xdr:from>
    <xdr:to>
      <xdr:col>9</xdr:col>
      <xdr:colOff>0</xdr:colOff>
      <xdr:row>13</xdr:row>
      <xdr:rowOff>76200</xdr:rowOff>
    </xdr:to>
    <xdr:sp>
      <xdr:nvSpPr>
        <xdr:cNvPr id="136" name="Line 136"/>
        <xdr:cNvSpPr>
          <a:spLocks/>
        </xdr:cNvSpPr>
      </xdr:nvSpPr>
      <xdr:spPr>
        <a:xfrm>
          <a:off x="2867025" y="2143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15</xdr:row>
      <xdr:rowOff>85725</xdr:rowOff>
    </xdr:from>
    <xdr:to>
      <xdr:col>9</xdr:col>
      <xdr:colOff>0</xdr:colOff>
      <xdr:row>15</xdr:row>
      <xdr:rowOff>85725</xdr:rowOff>
    </xdr:to>
    <xdr:sp>
      <xdr:nvSpPr>
        <xdr:cNvPr id="137" name="Line 137"/>
        <xdr:cNvSpPr>
          <a:spLocks/>
        </xdr:cNvSpPr>
      </xdr:nvSpPr>
      <xdr:spPr>
        <a:xfrm>
          <a:off x="2867025" y="2476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17</xdr:row>
      <xdr:rowOff>85725</xdr:rowOff>
    </xdr:from>
    <xdr:to>
      <xdr:col>9</xdr:col>
      <xdr:colOff>0</xdr:colOff>
      <xdr:row>17</xdr:row>
      <xdr:rowOff>85725</xdr:rowOff>
    </xdr:to>
    <xdr:sp>
      <xdr:nvSpPr>
        <xdr:cNvPr id="138" name="Line 138"/>
        <xdr:cNvSpPr>
          <a:spLocks/>
        </xdr:cNvSpPr>
      </xdr:nvSpPr>
      <xdr:spPr>
        <a:xfrm>
          <a:off x="2867025" y="2800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76200</xdr:rowOff>
    </xdr:from>
    <xdr:to>
      <xdr:col>9</xdr:col>
      <xdr:colOff>0</xdr:colOff>
      <xdr:row>21</xdr:row>
      <xdr:rowOff>76200</xdr:rowOff>
    </xdr:to>
    <xdr:sp>
      <xdr:nvSpPr>
        <xdr:cNvPr id="139" name="Line 139"/>
        <xdr:cNvSpPr>
          <a:spLocks/>
        </xdr:cNvSpPr>
      </xdr:nvSpPr>
      <xdr:spPr>
        <a:xfrm>
          <a:off x="2876550" y="3390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85725</xdr:rowOff>
    </xdr:from>
    <xdr:to>
      <xdr:col>9</xdr:col>
      <xdr:colOff>0</xdr:colOff>
      <xdr:row>23</xdr:row>
      <xdr:rowOff>85725</xdr:rowOff>
    </xdr:to>
    <xdr:sp>
      <xdr:nvSpPr>
        <xdr:cNvPr id="140" name="Line 140"/>
        <xdr:cNvSpPr>
          <a:spLocks/>
        </xdr:cNvSpPr>
      </xdr:nvSpPr>
      <xdr:spPr>
        <a:xfrm>
          <a:off x="2876550" y="3724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27</xdr:row>
      <xdr:rowOff>104775</xdr:rowOff>
    </xdr:from>
    <xdr:to>
      <xdr:col>9</xdr:col>
      <xdr:colOff>0</xdr:colOff>
      <xdr:row>27</xdr:row>
      <xdr:rowOff>104775</xdr:rowOff>
    </xdr:to>
    <xdr:sp>
      <xdr:nvSpPr>
        <xdr:cNvPr id="141" name="Line 141"/>
        <xdr:cNvSpPr>
          <a:spLocks/>
        </xdr:cNvSpPr>
      </xdr:nvSpPr>
      <xdr:spPr>
        <a:xfrm>
          <a:off x="2886075" y="4267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28</xdr:row>
      <xdr:rowOff>104775</xdr:rowOff>
    </xdr:from>
    <xdr:to>
      <xdr:col>9</xdr:col>
      <xdr:colOff>0</xdr:colOff>
      <xdr:row>28</xdr:row>
      <xdr:rowOff>104775</xdr:rowOff>
    </xdr:to>
    <xdr:sp>
      <xdr:nvSpPr>
        <xdr:cNvPr id="142" name="Line 142"/>
        <xdr:cNvSpPr>
          <a:spLocks/>
        </xdr:cNvSpPr>
      </xdr:nvSpPr>
      <xdr:spPr>
        <a:xfrm>
          <a:off x="2895600" y="44291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32</xdr:row>
      <xdr:rowOff>76200</xdr:rowOff>
    </xdr:from>
    <xdr:to>
      <xdr:col>9</xdr:col>
      <xdr:colOff>0</xdr:colOff>
      <xdr:row>32</xdr:row>
      <xdr:rowOff>76200</xdr:rowOff>
    </xdr:to>
    <xdr:sp>
      <xdr:nvSpPr>
        <xdr:cNvPr id="143" name="Line 143"/>
        <xdr:cNvSpPr>
          <a:spLocks/>
        </xdr:cNvSpPr>
      </xdr:nvSpPr>
      <xdr:spPr>
        <a:xfrm>
          <a:off x="2886075" y="5076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85725</xdr:rowOff>
    </xdr:from>
    <xdr:to>
      <xdr:col>9</xdr:col>
      <xdr:colOff>0</xdr:colOff>
      <xdr:row>30</xdr:row>
      <xdr:rowOff>85725</xdr:rowOff>
    </xdr:to>
    <xdr:sp>
      <xdr:nvSpPr>
        <xdr:cNvPr id="144" name="Line 144"/>
        <xdr:cNvSpPr>
          <a:spLocks/>
        </xdr:cNvSpPr>
      </xdr:nvSpPr>
      <xdr:spPr>
        <a:xfrm>
          <a:off x="2724150" y="4733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38</xdr:row>
      <xdr:rowOff>66675</xdr:rowOff>
    </xdr:from>
    <xdr:to>
      <xdr:col>9</xdr:col>
      <xdr:colOff>0</xdr:colOff>
      <xdr:row>38</xdr:row>
      <xdr:rowOff>66675</xdr:rowOff>
    </xdr:to>
    <xdr:sp>
      <xdr:nvSpPr>
        <xdr:cNvPr id="145" name="Line 145"/>
        <xdr:cNvSpPr>
          <a:spLocks/>
        </xdr:cNvSpPr>
      </xdr:nvSpPr>
      <xdr:spPr>
        <a:xfrm>
          <a:off x="2886075" y="5876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40</xdr:row>
      <xdr:rowOff>85725</xdr:rowOff>
    </xdr:from>
    <xdr:to>
      <xdr:col>9</xdr:col>
      <xdr:colOff>0</xdr:colOff>
      <xdr:row>40</xdr:row>
      <xdr:rowOff>85725</xdr:rowOff>
    </xdr:to>
    <xdr:sp>
      <xdr:nvSpPr>
        <xdr:cNvPr id="146" name="Line 146"/>
        <xdr:cNvSpPr>
          <a:spLocks/>
        </xdr:cNvSpPr>
      </xdr:nvSpPr>
      <xdr:spPr>
        <a:xfrm>
          <a:off x="2724150" y="62198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45</xdr:row>
      <xdr:rowOff>85725</xdr:rowOff>
    </xdr:from>
    <xdr:to>
      <xdr:col>9</xdr:col>
      <xdr:colOff>0</xdr:colOff>
      <xdr:row>45</xdr:row>
      <xdr:rowOff>85725</xdr:rowOff>
    </xdr:to>
    <xdr:sp>
      <xdr:nvSpPr>
        <xdr:cNvPr id="147" name="Line 147"/>
        <xdr:cNvSpPr>
          <a:spLocks/>
        </xdr:cNvSpPr>
      </xdr:nvSpPr>
      <xdr:spPr>
        <a:xfrm>
          <a:off x="2876550" y="6915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47</xdr:row>
      <xdr:rowOff>85725</xdr:rowOff>
    </xdr:from>
    <xdr:to>
      <xdr:col>9</xdr:col>
      <xdr:colOff>0</xdr:colOff>
      <xdr:row>47</xdr:row>
      <xdr:rowOff>85725</xdr:rowOff>
    </xdr:to>
    <xdr:sp>
      <xdr:nvSpPr>
        <xdr:cNvPr id="148" name="Line 148"/>
        <xdr:cNvSpPr>
          <a:spLocks/>
        </xdr:cNvSpPr>
      </xdr:nvSpPr>
      <xdr:spPr>
        <a:xfrm>
          <a:off x="2876550" y="7239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76200</xdr:rowOff>
    </xdr:from>
    <xdr:to>
      <xdr:col>9</xdr:col>
      <xdr:colOff>0</xdr:colOff>
      <xdr:row>52</xdr:row>
      <xdr:rowOff>76200</xdr:rowOff>
    </xdr:to>
    <xdr:sp>
      <xdr:nvSpPr>
        <xdr:cNvPr id="149" name="Line 149"/>
        <xdr:cNvSpPr>
          <a:spLocks/>
        </xdr:cNvSpPr>
      </xdr:nvSpPr>
      <xdr:spPr>
        <a:xfrm>
          <a:off x="2876550" y="8039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95250</xdr:rowOff>
    </xdr:from>
    <xdr:to>
      <xdr:col>13</xdr:col>
      <xdr:colOff>9525</xdr:colOff>
      <xdr:row>2</xdr:row>
      <xdr:rowOff>95250</xdr:rowOff>
    </xdr:to>
    <xdr:sp>
      <xdr:nvSpPr>
        <xdr:cNvPr id="150" name="Line 150"/>
        <xdr:cNvSpPr>
          <a:spLocks/>
        </xdr:cNvSpPr>
      </xdr:nvSpPr>
      <xdr:spPr>
        <a:xfrm>
          <a:off x="2724150" y="5810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95250</xdr:rowOff>
    </xdr:from>
    <xdr:to>
      <xdr:col>9</xdr:col>
      <xdr:colOff>0</xdr:colOff>
      <xdr:row>54</xdr:row>
      <xdr:rowOff>95250</xdr:rowOff>
    </xdr:to>
    <xdr:sp>
      <xdr:nvSpPr>
        <xdr:cNvPr id="151" name="Line 151"/>
        <xdr:cNvSpPr>
          <a:spLocks/>
        </xdr:cNvSpPr>
      </xdr:nvSpPr>
      <xdr:spPr>
        <a:xfrm>
          <a:off x="1304925" y="829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85725</xdr:rowOff>
    </xdr:from>
    <xdr:to>
      <xdr:col>4</xdr:col>
      <xdr:colOff>161925</xdr:colOff>
      <xdr:row>24</xdr:row>
      <xdr:rowOff>85725</xdr:rowOff>
    </xdr:to>
    <xdr:sp>
      <xdr:nvSpPr>
        <xdr:cNvPr id="152" name="Line 152"/>
        <xdr:cNvSpPr>
          <a:spLocks/>
        </xdr:cNvSpPr>
      </xdr:nvSpPr>
      <xdr:spPr>
        <a:xfrm>
          <a:off x="1304925" y="3886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95250</xdr:rowOff>
    </xdr:from>
    <xdr:to>
      <xdr:col>1</xdr:col>
      <xdr:colOff>342900</xdr:colOff>
      <xdr:row>24</xdr:row>
      <xdr:rowOff>95250</xdr:rowOff>
    </xdr:to>
    <xdr:sp>
      <xdr:nvSpPr>
        <xdr:cNvPr id="153" name="Line 153"/>
        <xdr:cNvSpPr>
          <a:spLocks/>
        </xdr:cNvSpPr>
      </xdr:nvSpPr>
      <xdr:spPr>
        <a:xfrm>
          <a:off x="257175" y="38957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24</xdr:row>
      <xdr:rowOff>95250</xdr:rowOff>
    </xdr:from>
    <xdr:to>
      <xdr:col>1</xdr:col>
      <xdr:colOff>133350</xdr:colOff>
      <xdr:row>54</xdr:row>
      <xdr:rowOff>85725</xdr:rowOff>
    </xdr:to>
    <xdr:sp>
      <xdr:nvSpPr>
        <xdr:cNvPr id="154" name="Line 154"/>
        <xdr:cNvSpPr>
          <a:spLocks/>
        </xdr:cNvSpPr>
      </xdr:nvSpPr>
      <xdr:spPr>
        <a:xfrm flipH="1">
          <a:off x="381000" y="3895725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54</xdr:row>
      <xdr:rowOff>85725</xdr:rowOff>
    </xdr:from>
    <xdr:to>
      <xdr:col>1</xdr:col>
      <xdr:colOff>342900</xdr:colOff>
      <xdr:row>54</xdr:row>
      <xdr:rowOff>85725</xdr:rowOff>
    </xdr:to>
    <xdr:sp>
      <xdr:nvSpPr>
        <xdr:cNvPr id="155" name="Line 155"/>
        <xdr:cNvSpPr>
          <a:spLocks/>
        </xdr:cNvSpPr>
      </xdr:nvSpPr>
      <xdr:spPr>
        <a:xfrm>
          <a:off x="400050" y="8286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56</xdr:row>
      <xdr:rowOff>95250</xdr:rowOff>
    </xdr:from>
    <xdr:to>
      <xdr:col>9</xdr:col>
      <xdr:colOff>0</xdr:colOff>
      <xdr:row>56</xdr:row>
      <xdr:rowOff>95250</xdr:rowOff>
    </xdr:to>
    <xdr:sp>
      <xdr:nvSpPr>
        <xdr:cNvPr id="156" name="Line 156"/>
        <xdr:cNvSpPr>
          <a:spLocks/>
        </xdr:cNvSpPr>
      </xdr:nvSpPr>
      <xdr:spPr>
        <a:xfrm>
          <a:off x="2724150" y="8524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56</xdr:row>
      <xdr:rowOff>95250</xdr:rowOff>
    </xdr:from>
    <xdr:to>
      <xdr:col>8</xdr:col>
      <xdr:colOff>161925</xdr:colOff>
      <xdr:row>57</xdr:row>
      <xdr:rowOff>76200</xdr:rowOff>
    </xdr:to>
    <xdr:sp>
      <xdr:nvSpPr>
        <xdr:cNvPr id="157" name="Line 157"/>
        <xdr:cNvSpPr>
          <a:spLocks/>
        </xdr:cNvSpPr>
      </xdr:nvSpPr>
      <xdr:spPr>
        <a:xfrm>
          <a:off x="2876550" y="8524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57</xdr:row>
      <xdr:rowOff>76200</xdr:rowOff>
    </xdr:from>
    <xdr:to>
      <xdr:col>9</xdr:col>
      <xdr:colOff>0</xdr:colOff>
      <xdr:row>57</xdr:row>
      <xdr:rowOff>76200</xdr:rowOff>
    </xdr:to>
    <xdr:sp>
      <xdr:nvSpPr>
        <xdr:cNvPr id="158" name="Line 158"/>
        <xdr:cNvSpPr>
          <a:spLocks/>
        </xdr:cNvSpPr>
      </xdr:nvSpPr>
      <xdr:spPr>
        <a:xfrm>
          <a:off x="2876550" y="8677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59</xdr:row>
      <xdr:rowOff>85725</xdr:rowOff>
    </xdr:from>
    <xdr:to>
      <xdr:col>8</xdr:col>
      <xdr:colOff>171450</xdr:colOff>
      <xdr:row>62</xdr:row>
      <xdr:rowOff>76200</xdr:rowOff>
    </xdr:to>
    <xdr:sp>
      <xdr:nvSpPr>
        <xdr:cNvPr id="159" name="Line 159"/>
        <xdr:cNvSpPr>
          <a:spLocks/>
        </xdr:cNvSpPr>
      </xdr:nvSpPr>
      <xdr:spPr>
        <a:xfrm>
          <a:off x="2886075" y="88677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59</xdr:row>
      <xdr:rowOff>85725</xdr:rowOff>
    </xdr:from>
    <xdr:to>
      <xdr:col>9</xdr:col>
      <xdr:colOff>0</xdr:colOff>
      <xdr:row>59</xdr:row>
      <xdr:rowOff>85725</xdr:rowOff>
    </xdr:to>
    <xdr:sp>
      <xdr:nvSpPr>
        <xdr:cNvPr id="160" name="Line 160"/>
        <xdr:cNvSpPr>
          <a:spLocks/>
        </xdr:cNvSpPr>
      </xdr:nvSpPr>
      <xdr:spPr>
        <a:xfrm>
          <a:off x="2886075" y="88677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61</xdr:row>
      <xdr:rowOff>85725</xdr:rowOff>
    </xdr:from>
    <xdr:to>
      <xdr:col>9</xdr:col>
      <xdr:colOff>0</xdr:colOff>
      <xdr:row>61</xdr:row>
      <xdr:rowOff>85725</xdr:rowOff>
    </xdr:to>
    <xdr:sp>
      <xdr:nvSpPr>
        <xdr:cNvPr id="161" name="Line 161"/>
        <xdr:cNvSpPr>
          <a:spLocks/>
        </xdr:cNvSpPr>
      </xdr:nvSpPr>
      <xdr:spPr>
        <a:xfrm>
          <a:off x="2886075" y="91916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62</xdr:row>
      <xdr:rowOff>76200</xdr:rowOff>
    </xdr:from>
    <xdr:to>
      <xdr:col>9</xdr:col>
      <xdr:colOff>0</xdr:colOff>
      <xdr:row>62</xdr:row>
      <xdr:rowOff>76200</xdr:rowOff>
    </xdr:to>
    <xdr:sp>
      <xdr:nvSpPr>
        <xdr:cNvPr id="162" name="Line 162"/>
        <xdr:cNvSpPr>
          <a:spLocks/>
        </xdr:cNvSpPr>
      </xdr:nvSpPr>
      <xdr:spPr>
        <a:xfrm>
          <a:off x="2886075" y="9344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95250</xdr:rowOff>
    </xdr:from>
    <xdr:to>
      <xdr:col>9</xdr:col>
      <xdr:colOff>0</xdr:colOff>
      <xdr:row>60</xdr:row>
      <xdr:rowOff>95250</xdr:rowOff>
    </xdr:to>
    <xdr:sp>
      <xdr:nvSpPr>
        <xdr:cNvPr id="163" name="Line 163"/>
        <xdr:cNvSpPr>
          <a:spLocks/>
        </xdr:cNvSpPr>
      </xdr:nvSpPr>
      <xdr:spPr>
        <a:xfrm>
          <a:off x="2714625" y="9039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</xdr:row>
      <xdr:rowOff>85725</xdr:rowOff>
    </xdr:from>
    <xdr:to>
      <xdr:col>12</xdr:col>
      <xdr:colOff>333375</xdr:colOff>
      <xdr:row>4</xdr:row>
      <xdr:rowOff>85725</xdr:rowOff>
    </xdr:to>
    <xdr:sp>
      <xdr:nvSpPr>
        <xdr:cNvPr id="164" name="Line 164"/>
        <xdr:cNvSpPr>
          <a:spLocks/>
        </xdr:cNvSpPr>
      </xdr:nvSpPr>
      <xdr:spPr>
        <a:xfrm>
          <a:off x="4143375" y="828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85725</xdr:rowOff>
    </xdr:from>
    <xdr:to>
      <xdr:col>12</xdr:col>
      <xdr:colOff>333375</xdr:colOff>
      <xdr:row>6</xdr:row>
      <xdr:rowOff>85725</xdr:rowOff>
    </xdr:to>
    <xdr:sp>
      <xdr:nvSpPr>
        <xdr:cNvPr id="165" name="Line 165"/>
        <xdr:cNvSpPr>
          <a:spLocks/>
        </xdr:cNvSpPr>
      </xdr:nvSpPr>
      <xdr:spPr>
        <a:xfrm>
          <a:off x="4143375" y="10858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85725</xdr:rowOff>
    </xdr:from>
    <xdr:to>
      <xdr:col>12</xdr:col>
      <xdr:colOff>333375</xdr:colOff>
      <xdr:row>10</xdr:row>
      <xdr:rowOff>85725</xdr:rowOff>
    </xdr:to>
    <xdr:sp>
      <xdr:nvSpPr>
        <xdr:cNvPr id="166" name="Line 166"/>
        <xdr:cNvSpPr>
          <a:spLocks/>
        </xdr:cNvSpPr>
      </xdr:nvSpPr>
      <xdr:spPr>
        <a:xfrm>
          <a:off x="41433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85725</xdr:rowOff>
    </xdr:from>
    <xdr:to>
      <xdr:col>12</xdr:col>
      <xdr:colOff>333375</xdr:colOff>
      <xdr:row>8</xdr:row>
      <xdr:rowOff>85725</xdr:rowOff>
    </xdr:to>
    <xdr:sp>
      <xdr:nvSpPr>
        <xdr:cNvPr id="167" name="Line 167"/>
        <xdr:cNvSpPr>
          <a:spLocks/>
        </xdr:cNvSpPr>
      </xdr:nvSpPr>
      <xdr:spPr>
        <a:xfrm>
          <a:off x="4143375" y="1409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85725</xdr:rowOff>
    </xdr:from>
    <xdr:to>
      <xdr:col>12</xdr:col>
      <xdr:colOff>323850</xdr:colOff>
      <xdr:row>13</xdr:row>
      <xdr:rowOff>85725</xdr:rowOff>
    </xdr:to>
    <xdr:sp>
      <xdr:nvSpPr>
        <xdr:cNvPr id="168" name="Line 168"/>
        <xdr:cNvSpPr>
          <a:spLocks/>
        </xdr:cNvSpPr>
      </xdr:nvSpPr>
      <xdr:spPr>
        <a:xfrm>
          <a:off x="4133850" y="21526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85725</xdr:rowOff>
    </xdr:from>
    <xdr:to>
      <xdr:col>12</xdr:col>
      <xdr:colOff>323850</xdr:colOff>
      <xdr:row>16</xdr:row>
      <xdr:rowOff>85725</xdr:rowOff>
    </xdr:to>
    <xdr:sp>
      <xdr:nvSpPr>
        <xdr:cNvPr id="169" name="Line 169"/>
        <xdr:cNvSpPr>
          <a:spLocks/>
        </xdr:cNvSpPr>
      </xdr:nvSpPr>
      <xdr:spPr>
        <a:xfrm>
          <a:off x="4133850" y="2638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17</xdr:row>
      <xdr:rowOff>85725</xdr:rowOff>
    </xdr:from>
    <xdr:to>
      <xdr:col>12</xdr:col>
      <xdr:colOff>323850</xdr:colOff>
      <xdr:row>17</xdr:row>
      <xdr:rowOff>85725</xdr:rowOff>
    </xdr:to>
    <xdr:sp>
      <xdr:nvSpPr>
        <xdr:cNvPr id="170" name="Line 170"/>
        <xdr:cNvSpPr>
          <a:spLocks/>
        </xdr:cNvSpPr>
      </xdr:nvSpPr>
      <xdr:spPr>
        <a:xfrm>
          <a:off x="4133850" y="2800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85725</xdr:rowOff>
    </xdr:from>
    <xdr:to>
      <xdr:col>12</xdr:col>
      <xdr:colOff>323850</xdr:colOff>
      <xdr:row>18</xdr:row>
      <xdr:rowOff>85725</xdr:rowOff>
    </xdr:to>
    <xdr:sp>
      <xdr:nvSpPr>
        <xdr:cNvPr id="171" name="Line 171"/>
        <xdr:cNvSpPr>
          <a:spLocks/>
        </xdr:cNvSpPr>
      </xdr:nvSpPr>
      <xdr:spPr>
        <a:xfrm>
          <a:off x="4133850" y="2962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22</xdr:row>
      <xdr:rowOff>85725</xdr:rowOff>
    </xdr:from>
    <xdr:to>
      <xdr:col>12</xdr:col>
      <xdr:colOff>333375</xdr:colOff>
      <xdr:row>22</xdr:row>
      <xdr:rowOff>85725</xdr:rowOff>
    </xdr:to>
    <xdr:sp>
      <xdr:nvSpPr>
        <xdr:cNvPr id="172" name="Line 172"/>
        <xdr:cNvSpPr>
          <a:spLocks/>
        </xdr:cNvSpPr>
      </xdr:nvSpPr>
      <xdr:spPr>
        <a:xfrm>
          <a:off x="4143375" y="3562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22</xdr:row>
      <xdr:rowOff>85725</xdr:rowOff>
    </xdr:from>
    <xdr:to>
      <xdr:col>12</xdr:col>
      <xdr:colOff>333375</xdr:colOff>
      <xdr:row>22</xdr:row>
      <xdr:rowOff>85725</xdr:rowOff>
    </xdr:to>
    <xdr:sp>
      <xdr:nvSpPr>
        <xdr:cNvPr id="173" name="Line 173"/>
        <xdr:cNvSpPr>
          <a:spLocks/>
        </xdr:cNvSpPr>
      </xdr:nvSpPr>
      <xdr:spPr>
        <a:xfrm>
          <a:off x="4143375" y="3562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25</xdr:row>
      <xdr:rowOff>85725</xdr:rowOff>
    </xdr:from>
    <xdr:to>
      <xdr:col>12</xdr:col>
      <xdr:colOff>333375</xdr:colOff>
      <xdr:row>25</xdr:row>
      <xdr:rowOff>85725</xdr:rowOff>
    </xdr:to>
    <xdr:sp>
      <xdr:nvSpPr>
        <xdr:cNvPr id="174" name="Line 174"/>
        <xdr:cNvSpPr>
          <a:spLocks/>
        </xdr:cNvSpPr>
      </xdr:nvSpPr>
      <xdr:spPr>
        <a:xfrm>
          <a:off x="4143375" y="40481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27</xdr:row>
      <xdr:rowOff>85725</xdr:rowOff>
    </xdr:from>
    <xdr:to>
      <xdr:col>12</xdr:col>
      <xdr:colOff>333375</xdr:colOff>
      <xdr:row>27</xdr:row>
      <xdr:rowOff>85725</xdr:rowOff>
    </xdr:to>
    <xdr:sp>
      <xdr:nvSpPr>
        <xdr:cNvPr id="175" name="Line 175"/>
        <xdr:cNvSpPr>
          <a:spLocks/>
        </xdr:cNvSpPr>
      </xdr:nvSpPr>
      <xdr:spPr>
        <a:xfrm>
          <a:off x="4143375" y="4248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85725</xdr:rowOff>
    </xdr:from>
    <xdr:to>
      <xdr:col>12</xdr:col>
      <xdr:colOff>333375</xdr:colOff>
      <xdr:row>28</xdr:row>
      <xdr:rowOff>85725</xdr:rowOff>
    </xdr:to>
    <xdr:sp>
      <xdr:nvSpPr>
        <xdr:cNvPr id="176" name="Line 176"/>
        <xdr:cNvSpPr>
          <a:spLocks/>
        </xdr:cNvSpPr>
      </xdr:nvSpPr>
      <xdr:spPr>
        <a:xfrm>
          <a:off x="4143375" y="4410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85725</xdr:rowOff>
    </xdr:from>
    <xdr:to>
      <xdr:col>12</xdr:col>
      <xdr:colOff>333375</xdr:colOff>
      <xdr:row>30</xdr:row>
      <xdr:rowOff>85725</xdr:rowOff>
    </xdr:to>
    <xdr:sp>
      <xdr:nvSpPr>
        <xdr:cNvPr id="177" name="Line 177"/>
        <xdr:cNvSpPr>
          <a:spLocks/>
        </xdr:cNvSpPr>
      </xdr:nvSpPr>
      <xdr:spPr>
        <a:xfrm>
          <a:off x="4143375" y="4733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85725</xdr:rowOff>
    </xdr:from>
    <xdr:to>
      <xdr:col>12</xdr:col>
      <xdr:colOff>333375</xdr:colOff>
      <xdr:row>32</xdr:row>
      <xdr:rowOff>85725</xdr:rowOff>
    </xdr:to>
    <xdr:sp>
      <xdr:nvSpPr>
        <xdr:cNvPr id="178" name="Line 178"/>
        <xdr:cNvSpPr>
          <a:spLocks/>
        </xdr:cNvSpPr>
      </xdr:nvSpPr>
      <xdr:spPr>
        <a:xfrm>
          <a:off x="4143375" y="5086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38</xdr:row>
      <xdr:rowOff>85725</xdr:rowOff>
    </xdr:from>
    <xdr:to>
      <xdr:col>12</xdr:col>
      <xdr:colOff>333375</xdr:colOff>
      <xdr:row>38</xdr:row>
      <xdr:rowOff>85725</xdr:rowOff>
    </xdr:to>
    <xdr:sp>
      <xdr:nvSpPr>
        <xdr:cNvPr id="179" name="Line 179"/>
        <xdr:cNvSpPr>
          <a:spLocks/>
        </xdr:cNvSpPr>
      </xdr:nvSpPr>
      <xdr:spPr>
        <a:xfrm>
          <a:off x="4143375" y="5895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40</xdr:row>
      <xdr:rowOff>85725</xdr:rowOff>
    </xdr:from>
    <xdr:to>
      <xdr:col>12</xdr:col>
      <xdr:colOff>333375</xdr:colOff>
      <xdr:row>40</xdr:row>
      <xdr:rowOff>85725</xdr:rowOff>
    </xdr:to>
    <xdr:sp>
      <xdr:nvSpPr>
        <xdr:cNvPr id="180" name="Line 180"/>
        <xdr:cNvSpPr>
          <a:spLocks/>
        </xdr:cNvSpPr>
      </xdr:nvSpPr>
      <xdr:spPr>
        <a:xfrm>
          <a:off x="4143375" y="6219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85725</xdr:rowOff>
    </xdr:from>
    <xdr:to>
      <xdr:col>12</xdr:col>
      <xdr:colOff>314325</xdr:colOff>
      <xdr:row>44</xdr:row>
      <xdr:rowOff>85725</xdr:rowOff>
    </xdr:to>
    <xdr:sp>
      <xdr:nvSpPr>
        <xdr:cNvPr id="181" name="Line 181"/>
        <xdr:cNvSpPr>
          <a:spLocks/>
        </xdr:cNvSpPr>
      </xdr:nvSpPr>
      <xdr:spPr>
        <a:xfrm>
          <a:off x="4124325" y="67532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45</xdr:row>
      <xdr:rowOff>85725</xdr:rowOff>
    </xdr:from>
    <xdr:to>
      <xdr:col>12</xdr:col>
      <xdr:colOff>323850</xdr:colOff>
      <xdr:row>45</xdr:row>
      <xdr:rowOff>85725</xdr:rowOff>
    </xdr:to>
    <xdr:sp>
      <xdr:nvSpPr>
        <xdr:cNvPr id="182" name="Line 182"/>
        <xdr:cNvSpPr>
          <a:spLocks/>
        </xdr:cNvSpPr>
      </xdr:nvSpPr>
      <xdr:spPr>
        <a:xfrm>
          <a:off x="4133850" y="6915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47</xdr:row>
      <xdr:rowOff>85725</xdr:rowOff>
    </xdr:from>
    <xdr:to>
      <xdr:col>12</xdr:col>
      <xdr:colOff>323850</xdr:colOff>
      <xdr:row>47</xdr:row>
      <xdr:rowOff>85725</xdr:rowOff>
    </xdr:to>
    <xdr:sp>
      <xdr:nvSpPr>
        <xdr:cNvPr id="183" name="Line 183"/>
        <xdr:cNvSpPr>
          <a:spLocks/>
        </xdr:cNvSpPr>
      </xdr:nvSpPr>
      <xdr:spPr>
        <a:xfrm>
          <a:off x="4133850" y="7239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48</xdr:row>
      <xdr:rowOff>85725</xdr:rowOff>
    </xdr:from>
    <xdr:to>
      <xdr:col>15</xdr:col>
      <xdr:colOff>323850</xdr:colOff>
      <xdr:row>48</xdr:row>
      <xdr:rowOff>85725</xdr:rowOff>
    </xdr:to>
    <xdr:sp>
      <xdr:nvSpPr>
        <xdr:cNvPr id="184" name="Line 184"/>
        <xdr:cNvSpPr>
          <a:spLocks/>
        </xdr:cNvSpPr>
      </xdr:nvSpPr>
      <xdr:spPr>
        <a:xfrm>
          <a:off x="5191125" y="7400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52</xdr:row>
      <xdr:rowOff>85725</xdr:rowOff>
    </xdr:from>
    <xdr:to>
      <xdr:col>12</xdr:col>
      <xdr:colOff>323850</xdr:colOff>
      <xdr:row>52</xdr:row>
      <xdr:rowOff>85725</xdr:rowOff>
    </xdr:to>
    <xdr:sp>
      <xdr:nvSpPr>
        <xdr:cNvPr id="185" name="Line 185"/>
        <xdr:cNvSpPr>
          <a:spLocks/>
        </xdr:cNvSpPr>
      </xdr:nvSpPr>
      <xdr:spPr>
        <a:xfrm>
          <a:off x="4133850" y="8048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41</xdr:row>
      <xdr:rowOff>85725</xdr:rowOff>
    </xdr:from>
    <xdr:to>
      <xdr:col>12</xdr:col>
      <xdr:colOff>333375</xdr:colOff>
      <xdr:row>41</xdr:row>
      <xdr:rowOff>85725</xdr:rowOff>
    </xdr:to>
    <xdr:sp>
      <xdr:nvSpPr>
        <xdr:cNvPr id="186" name="Line 186"/>
        <xdr:cNvSpPr>
          <a:spLocks/>
        </xdr:cNvSpPr>
      </xdr:nvSpPr>
      <xdr:spPr>
        <a:xfrm>
          <a:off x="4143375" y="6381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85725</xdr:rowOff>
    </xdr:from>
    <xdr:to>
      <xdr:col>12</xdr:col>
      <xdr:colOff>314325</xdr:colOff>
      <xdr:row>54</xdr:row>
      <xdr:rowOff>85725</xdr:rowOff>
    </xdr:to>
    <xdr:sp>
      <xdr:nvSpPr>
        <xdr:cNvPr id="187" name="Line 187"/>
        <xdr:cNvSpPr>
          <a:spLocks/>
        </xdr:cNvSpPr>
      </xdr:nvSpPr>
      <xdr:spPr>
        <a:xfrm>
          <a:off x="4124325" y="8286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56</xdr:row>
      <xdr:rowOff>85725</xdr:rowOff>
    </xdr:from>
    <xdr:to>
      <xdr:col>12</xdr:col>
      <xdr:colOff>323850</xdr:colOff>
      <xdr:row>56</xdr:row>
      <xdr:rowOff>85725</xdr:rowOff>
    </xdr:to>
    <xdr:sp>
      <xdr:nvSpPr>
        <xdr:cNvPr id="188" name="Line 188"/>
        <xdr:cNvSpPr>
          <a:spLocks/>
        </xdr:cNvSpPr>
      </xdr:nvSpPr>
      <xdr:spPr>
        <a:xfrm>
          <a:off x="4133850" y="8515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66675</xdr:rowOff>
    </xdr:from>
    <xdr:to>
      <xdr:col>12</xdr:col>
      <xdr:colOff>314325</xdr:colOff>
      <xdr:row>57</xdr:row>
      <xdr:rowOff>66675</xdr:rowOff>
    </xdr:to>
    <xdr:sp>
      <xdr:nvSpPr>
        <xdr:cNvPr id="189" name="Line 189"/>
        <xdr:cNvSpPr>
          <a:spLocks/>
        </xdr:cNvSpPr>
      </xdr:nvSpPr>
      <xdr:spPr>
        <a:xfrm>
          <a:off x="4124325" y="8667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59</xdr:row>
      <xdr:rowOff>76200</xdr:rowOff>
    </xdr:from>
    <xdr:to>
      <xdr:col>12</xdr:col>
      <xdr:colOff>323850</xdr:colOff>
      <xdr:row>59</xdr:row>
      <xdr:rowOff>76200</xdr:rowOff>
    </xdr:to>
    <xdr:sp>
      <xdr:nvSpPr>
        <xdr:cNvPr id="190" name="Line 190"/>
        <xdr:cNvSpPr>
          <a:spLocks/>
        </xdr:cNvSpPr>
      </xdr:nvSpPr>
      <xdr:spPr>
        <a:xfrm>
          <a:off x="4133850" y="88582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60</xdr:row>
      <xdr:rowOff>85725</xdr:rowOff>
    </xdr:from>
    <xdr:to>
      <xdr:col>12</xdr:col>
      <xdr:colOff>323850</xdr:colOff>
      <xdr:row>60</xdr:row>
      <xdr:rowOff>85725</xdr:rowOff>
    </xdr:to>
    <xdr:sp>
      <xdr:nvSpPr>
        <xdr:cNvPr id="191" name="Line 191"/>
        <xdr:cNvSpPr>
          <a:spLocks/>
        </xdr:cNvSpPr>
      </xdr:nvSpPr>
      <xdr:spPr>
        <a:xfrm>
          <a:off x="4133850" y="9029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61</xdr:row>
      <xdr:rowOff>85725</xdr:rowOff>
    </xdr:from>
    <xdr:to>
      <xdr:col>12</xdr:col>
      <xdr:colOff>323850</xdr:colOff>
      <xdr:row>61</xdr:row>
      <xdr:rowOff>85725</xdr:rowOff>
    </xdr:to>
    <xdr:sp>
      <xdr:nvSpPr>
        <xdr:cNvPr id="192" name="Line 192"/>
        <xdr:cNvSpPr>
          <a:spLocks/>
        </xdr:cNvSpPr>
      </xdr:nvSpPr>
      <xdr:spPr>
        <a:xfrm>
          <a:off x="4133850" y="9191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62</xdr:row>
      <xdr:rowOff>85725</xdr:rowOff>
    </xdr:from>
    <xdr:to>
      <xdr:col>12</xdr:col>
      <xdr:colOff>323850</xdr:colOff>
      <xdr:row>62</xdr:row>
      <xdr:rowOff>85725</xdr:rowOff>
    </xdr:to>
    <xdr:sp>
      <xdr:nvSpPr>
        <xdr:cNvPr id="193" name="Line 193"/>
        <xdr:cNvSpPr>
          <a:spLocks/>
        </xdr:cNvSpPr>
      </xdr:nvSpPr>
      <xdr:spPr>
        <a:xfrm>
          <a:off x="4133850" y="935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49</xdr:row>
      <xdr:rowOff>85725</xdr:rowOff>
    </xdr:from>
    <xdr:to>
      <xdr:col>15</xdr:col>
      <xdr:colOff>314325</xdr:colOff>
      <xdr:row>49</xdr:row>
      <xdr:rowOff>85725</xdr:rowOff>
    </xdr:to>
    <xdr:sp>
      <xdr:nvSpPr>
        <xdr:cNvPr id="194" name="Line 194"/>
        <xdr:cNvSpPr>
          <a:spLocks/>
        </xdr:cNvSpPr>
      </xdr:nvSpPr>
      <xdr:spPr>
        <a:xfrm>
          <a:off x="5181600" y="75628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85725</xdr:rowOff>
    </xdr:from>
    <xdr:to>
      <xdr:col>15</xdr:col>
      <xdr:colOff>314325</xdr:colOff>
      <xdr:row>50</xdr:row>
      <xdr:rowOff>85725</xdr:rowOff>
    </xdr:to>
    <xdr:sp>
      <xdr:nvSpPr>
        <xdr:cNvPr id="195" name="Line 195"/>
        <xdr:cNvSpPr>
          <a:spLocks/>
        </xdr:cNvSpPr>
      </xdr:nvSpPr>
      <xdr:spPr>
        <a:xfrm>
          <a:off x="5181600" y="7724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95250</xdr:rowOff>
    </xdr:from>
    <xdr:to>
      <xdr:col>13</xdr:col>
      <xdr:colOff>0</xdr:colOff>
      <xdr:row>65</xdr:row>
      <xdr:rowOff>95250</xdr:rowOff>
    </xdr:to>
    <xdr:sp>
      <xdr:nvSpPr>
        <xdr:cNvPr id="196" name="Line 196"/>
        <xdr:cNvSpPr>
          <a:spLocks/>
        </xdr:cNvSpPr>
      </xdr:nvSpPr>
      <xdr:spPr>
        <a:xfrm>
          <a:off x="2714625" y="9734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67</xdr:row>
      <xdr:rowOff>85725</xdr:rowOff>
    </xdr:from>
    <xdr:to>
      <xdr:col>13</xdr:col>
      <xdr:colOff>0</xdr:colOff>
      <xdr:row>67</xdr:row>
      <xdr:rowOff>85725</xdr:rowOff>
    </xdr:to>
    <xdr:sp>
      <xdr:nvSpPr>
        <xdr:cNvPr id="197" name="Line 197"/>
        <xdr:cNvSpPr>
          <a:spLocks/>
        </xdr:cNvSpPr>
      </xdr:nvSpPr>
      <xdr:spPr>
        <a:xfrm>
          <a:off x="2724150" y="100012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104775</xdr:rowOff>
    </xdr:from>
    <xdr:to>
      <xdr:col>13</xdr:col>
      <xdr:colOff>0</xdr:colOff>
      <xdr:row>70</xdr:row>
      <xdr:rowOff>104775</xdr:rowOff>
    </xdr:to>
    <xdr:sp>
      <xdr:nvSpPr>
        <xdr:cNvPr id="198" name="Line 198"/>
        <xdr:cNvSpPr>
          <a:spLocks/>
        </xdr:cNvSpPr>
      </xdr:nvSpPr>
      <xdr:spPr>
        <a:xfrm>
          <a:off x="2714625" y="10448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6</xdr:row>
      <xdr:rowOff>85725</xdr:rowOff>
    </xdr:from>
    <xdr:to>
      <xdr:col>9</xdr:col>
      <xdr:colOff>0</xdr:colOff>
      <xdr:row>6</xdr:row>
      <xdr:rowOff>85725</xdr:rowOff>
    </xdr:to>
    <xdr:sp>
      <xdr:nvSpPr>
        <xdr:cNvPr id="199" name="Line 199"/>
        <xdr:cNvSpPr>
          <a:spLocks/>
        </xdr:cNvSpPr>
      </xdr:nvSpPr>
      <xdr:spPr>
        <a:xfrm>
          <a:off x="2867025" y="1085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8</xdr:row>
      <xdr:rowOff>104775</xdr:rowOff>
    </xdr:from>
    <xdr:to>
      <xdr:col>8</xdr:col>
      <xdr:colOff>342900</xdr:colOff>
      <xdr:row>8</xdr:row>
      <xdr:rowOff>104775</xdr:rowOff>
    </xdr:to>
    <xdr:sp>
      <xdr:nvSpPr>
        <xdr:cNvPr id="200" name="AutoShape 200"/>
        <xdr:cNvSpPr>
          <a:spLocks/>
        </xdr:cNvSpPr>
      </xdr:nvSpPr>
      <xdr:spPr>
        <a:xfrm>
          <a:off x="2876550" y="1428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201" name="Line 201"/>
        <xdr:cNvSpPr>
          <a:spLocks/>
        </xdr:cNvSpPr>
      </xdr:nvSpPr>
      <xdr:spPr>
        <a:xfrm>
          <a:off x="2876550" y="1743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50</xdr:row>
      <xdr:rowOff>114300</xdr:rowOff>
    </xdr:to>
    <xdr:sp>
      <xdr:nvSpPr>
        <xdr:cNvPr id="202" name="Line 202"/>
        <xdr:cNvSpPr>
          <a:spLocks/>
        </xdr:cNvSpPr>
      </xdr:nvSpPr>
      <xdr:spPr>
        <a:xfrm>
          <a:off x="3419475" y="7315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5</xdr:col>
      <xdr:colOff>0</xdr:colOff>
      <xdr:row>60</xdr:row>
      <xdr:rowOff>85725</xdr:rowOff>
    </xdr:to>
    <xdr:sp>
      <xdr:nvSpPr>
        <xdr:cNvPr id="203" name="Line 203"/>
        <xdr:cNvSpPr>
          <a:spLocks/>
        </xdr:cNvSpPr>
      </xdr:nvSpPr>
      <xdr:spPr>
        <a:xfrm>
          <a:off x="1304925" y="90297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65</xdr:row>
      <xdr:rowOff>85725</xdr:rowOff>
    </xdr:from>
    <xdr:to>
      <xdr:col>5</xdr:col>
      <xdr:colOff>0</xdr:colOff>
      <xdr:row>65</xdr:row>
      <xdr:rowOff>85725</xdr:rowOff>
    </xdr:to>
    <xdr:sp>
      <xdr:nvSpPr>
        <xdr:cNvPr id="204" name="Line 204"/>
        <xdr:cNvSpPr>
          <a:spLocks/>
        </xdr:cNvSpPr>
      </xdr:nvSpPr>
      <xdr:spPr>
        <a:xfrm>
          <a:off x="1314450" y="9725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67</xdr:row>
      <xdr:rowOff>85725</xdr:rowOff>
    </xdr:from>
    <xdr:to>
      <xdr:col>5</xdr:col>
      <xdr:colOff>0</xdr:colOff>
      <xdr:row>67</xdr:row>
      <xdr:rowOff>85725</xdr:rowOff>
    </xdr:to>
    <xdr:sp>
      <xdr:nvSpPr>
        <xdr:cNvPr id="205" name="Line 205"/>
        <xdr:cNvSpPr>
          <a:spLocks/>
        </xdr:cNvSpPr>
      </xdr:nvSpPr>
      <xdr:spPr>
        <a:xfrm>
          <a:off x="1314450" y="10001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85725</xdr:rowOff>
    </xdr:from>
    <xdr:to>
      <xdr:col>5</xdr:col>
      <xdr:colOff>0</xdr:colOff>
      <xdr:row>70</xdr:row>
      <xdr:rowOff>85725</xdr:rowOff>
    </xdr:to>
    <xdr:sp>
      <xdr:nvSpPr>
        <xdr:cNvPr id="206" name="Line 206"/>
        <xdr:cNvSpPr>
          <a:spLocks/>
        </xdr:cNvSpPr>
      </xdr:nvSpPr>
      <xdr:spPr>
        <a:xfrm>
          <a:off x="1314450" y="10429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21</xdr:row>
      <xdr:rowOff>85725</xdr:rowOff>
    </xdr:from>
    <xdr:to>
      <xdr:col>12</xdr:col>
      <xdr:colOff>333375</xdr:colOff>
      <xdr:row>21</xdr:row>
      <xdr:rowOff>85725</xdr:rowOff>
    </xdr:to>
    <xdr:sp>
      <xdr:nvSpPr>
        <xdr:cNvPr id="207" name="Line 207"/>
        <xdr:cNvSpPr>
          <a:spLocks/>
        </xdr:cNvSpPr>
      </xdr:nvSpPr>
      <xdr:spPr>
        <a:xfrm>
          <a:off x="4143375" y="340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25</xdr:row>
      <xdr:rowOff>76200</xdr:rowOff>
    </xdr:from>
    <xdr:to>
      <xdr:col>9</xdr:col>
      <xdr:colOff>0</xdr:colOff>
      <xdr:row>25</xdr:row>
      <xdr:rowOff>76200</xdr:rowOff>
    </xdr:to>
    <xdr:sp>
      <xdr:nvSpPr>
        <xdr:cNvPr id="208" name="Line 208"/>
        <xdr:cNvSpPr>
          <a:spLocks/>
        </xdr:cNvSpPr>
      </xdr:nvSpPr>
      <xdr:spPr>
        <a:xfrm>
          <a:off x="2876550" y="4038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85725</xdr:rowOff>
    </xdr:from>
    <xdr:to>
      <xdr:col>12</xdr:col>
      <xdr:colOff>333375</xdr:colOff>
      <xdr:row>42</xdr:row>
      <xdr:rowOff>85725</xdr:rowOff>
    </xdr:to>
    <xdr:sp>
      <xdr:nvSpPr>
        <xdr:cNvPr id="209" name="Line 209"/>
        <xdr:cNvSpPr>
          <a:spLocks/>
        </xdr:cNvSpPr>
      </xdr:nvSpPr>
      <xdr:spPr>
        <a:xfrm>
          <a:off x="4143375" y="6543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38</xdr:row>
      <xdr:rowOff>66675</xdr:rowOff>
    </xdr:from>
    <xdr:to>
      <xdr:col>8</xdr:col>
      <xdr:colOff>171450</xdr:colOff>
      <xdr:row>42</xdr:row>
      <xdr:rowOff>95250</xdr:rowOff>
    </xdr:to>
    <xdr:sp>
      <xdr:nvSpPr>
        <xdr:cNvPr id="210" name="Line 210"/>
        <xdr:cNvSpPr>
          <a:spLocks/>
        </xdr:cNvSpPr>
      </xdr:nvSpPr>
      <xdr:spPr>
        <a:xfrm flipH="1">
          <a:off x="2886075" y="58769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42</xdr:row>
      <xdr:rowOff>95250</xdr:rowOff>
    </xdr:from>
    <xdr:to>
      <xdr:col>9</xdr:col>
      <xdr:colOff>0</xdr:colOff>
      <xdr:row>42</xdr:row>
      <xdr:rowOff>95250</xdr:rowOff>
    </xdr:to>
    <xdr:sp>
      <xdr:nvSpPr>
        <xdr:cNvPr id="211" name="Line 211"/>
        <xdr:cNvSpPr>
          <a:spLocks/>
        </xdr:cNvSpPr>
      </xdr:nvSpPr>
      <xdr:spPr>
        <a:xfrm>
          <a:off x="2886075" y="6553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41</xdr:row>
      <xdr:rowOff>85725</xdr:rowOff>
    </xdr:from>
    <xdr:to>
      <xdr:col>9</xdr:col>
      <xdr:colOff>0</xdr:colOff>
      <xdr:row>41</xdr:row>
      <xdr:rowOff>85725</xdr:rowOff>
    </xdr:to>
    <xdr:sp>
      <xdr:nvSpPr>
        <xdr:cNvPr id="212" name="Line 212"/>
        <xdr:cNvSpPr>
          <a:spLocks/>
        </xdr:cNvSpPr>
      </xdr:nvSpPr>
      <xdr:spPr>
        <a:xfrm>
          <a:off x="2886075" y="6381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44</xdr:row>
      <xdr:rowOff>104775</xdr:rowOff>
    </xdr:from>
    <xdr:to>
      <xdr:col>8</xdr:col>
      <xdr:colOff>161925</xdr:colOff>
      <xdr:row>52</xdr:row>
      <xdr:rowOff>76200</xdr:rowOff>
    </xdr:to>
    <xdr:sp>
      <xdr:nvSpPr>
        <xdr:cNvPr id="213" name="Line 213"/>
        <xdr:cNvSpPr>
          <a:spLocks/>
        </xdr:cNvSpPr>
      </xdr:nvSpPr>
      <xdr:spPr>
        <a:xfrm>
          <a:off x="2876550" y="67722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9</xdr:row>
      <xdr:rowOff>85725</xdr:rowOff>
    </xdr:from>
    <xdr:to>
      <xdr:col>12</xdr:col>
      <xdr:colOff>333375</xdr:colOff>
      <xdr:row>9</xdr:row>
      <xdr:rowOff>85725</xdr:rowOff>
    </xdr:to>
    <xdr:sp>
      <xdr:nvSpPr>
        <xdr:cNvPr id="214" name="Line 214"/>
        <xdr:cNvSpPr>
          <a:spLocks/>
        </xdr:cNvSpPr>
      </xdr:nvSpPr>
      <xdr:spPr>
        <a:xfrm>
          <a:off x="4143375" y="1571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9</xdr:row>
      <xdr:rowOff>104775</xdr:rowOff>
    </xdr:from>
    <xdr:to>
      <xdr:col>9</xdr:col>
      <xdr:colOff>0</xdr:colOff>
      <xdr:row>9</xdr:row>
      <xdr:rowOff>104775</xdr:rowOff>
    </xdr:to>
    <xdr:sp>
      <xdr:nvSpPr>
        <xdr:cNvPr id="215" name="Line 215"/>
        <xdr:cNvSpPr>
          <a:spLocks/>
        </xdr:cNvSpPr>
      </xdr:nvSpPr>
      <xdr:spPr>
        <a:xfrm>
          <a:off x="2876550" y="1590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14</xdr:row>
      <xdr:rowOff>95250</xdr:rowOff>
    </xdr:from>
    <xdr:to>
      <xdr:col>9</xdr:col>
      <xdr:colOff>0</xdr:colOff>
      <xdr:row>14</xdr:row>
      <xdr:rowOff>95250</xdr:rowOff>
    </xdr:to>
    <xdr:sp>
      <xdr:nvSpPr>
        <xdr:cNvPr id="216" name="Line 216"/>
        <xdr:cNvSpPr>
          <a:spLocks/>
        </xdr:cNvSpPr>
      </xdr:nvSpPr>
      <xdr:spPr>
        <a:xfrm>
          <a:off x="2867025" y="2324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44</xdr:row>
      <xdr:rowOff>104775</xdr:rowOff>
    </xdr:from>
    <xdr:to>
      <xdr:col>9</xdr:col>
      <xdr:colOff>0</xdr:colOff>
      <xdr:row>44</xdr:row>
      <xdr:rowOff>104775</xdr:rowOff>
    </xdr:to>
    <xdr:sp>
      <xdr:nvSpPr>
        <xdr:cNvPr id="217" name="Line 217"/>
        <xdr:cNvSpPr>
          <a:spLocks/>
        </xdr:cNvSpPr>
      </xdr:nvSpPr>
      <xdr:spPr>
        <a:xfrm>
          <a:off x="2876550" y="6772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76200</xdr:rowOff>
    </xdr:from>
    <xdr:to>
      <xdr:col>8</xdr:col>
      <xdr:colOff>161925</xdr:colOff>
      <xdr:row>25</xdr:row>
      <xdr:rowOff>76200</xdr:rowOff>
    </xdr:to>
    <xdr:sp>
      <xdr:nvSpPr>
        <xdr:cNvPr id="218" name="Line 218"/>
        <xdr:cNvSpPr>
          <a:spLocks/>
        </xdr:cNvSpPr>
      </xdr:nvSpPr>
      <xdr:spPr>
        <a:xfrm>
          <a:off x="2876550" y="33909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85725</xdr:rowOff>
    </xdr:from>
    <xdr:to>
      <xdr:col>9</xdr:col>
      <xdr:colOff>0</xdr:colOff>
      <xdr:row>22</xdr:row>
      <xdr:rowOff>85725</xdr:rowOff>
    </xdr:to>
    <xdr:sp>
      <xdr:nvSpPr>
        <xdr:cNvPr id="219" name="Line 219"/>
        <xdr:cNvSpPr>
          <a:spLocks/>
        </xdr:cNvSpPr>
      </xdr:nvSpPr>
      <xdr:spPr>
        <a:xfrm>
          <a:off x="2724150" y="3562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27</xdr:row>
      <xdr:rowOff>104775</xdr:rowOff>
    </xdr:from>
    <xdr:to>
      <xdr:col>8</xdr:col>
      <xdr:colOff>171450</xdr:colOff>
      <xdr:row>32</xdr:row>
      <xdr:rowOff>76200</xdr:rowOff>
    </xdr:to>
    <xdr:sp>
      <xdr:nvSpPr>
        <xdr:cNvPr id="220" name="Line 220"/>
        <xdr:cNvSpPr>
          <a:spLocks/>
        </xdr:cNvSpPr>
      </xdr:nvSpPr>
      <xdr:spPr>
        <a:xfrm>
          <a:off x="2886075" y="42672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34</xdr:row>
      <xdr:rowOff>85725</xdr:rowOff>
    </xdr:from>
    <xdr:to>
      <xdr:col>12</xdr:col>
      <xdr:colOff>333375</xdr:colOff>
      <xdr:row>34</xdr:row>
      <xdr:rowOff>85725</xdr:rowOff>
    </xdr:to>
    <xdr:sp>
      <xdr:nvSpPr>
        <xdr:cNvPr id="221" name="Line 221"/>
        <xdr:cNvSpPr>
          <a:spLocks/>
        </xdr:cNvSpPr>
      </xdr:nvSpPr>
      <xdr:spPr>
        <a:xfrm>
          <a:off x="4143375" y="53149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85725</xdr:rowOff>
    </xdr:from>
    <xdr:to>
      <xdr:col>12</xdr:col>
      <xdr:colOff>333375</xdr:colOff>
      <xdr:row>35</xdr:row>
      <xdr:rowOff>85725</xdr:rowOff>
    </xdr:to>
    <xdr:sp>
      <xdr:nvSpPr>
        <xdr:cNvPr id="222" name="Line 222"/>
        <xdr:cNvSpPr>
          <a:spLocks/>
        </xdr:cNvSpPr>
      </xdr:nvSpPr>
      <xdr:spPr>
        <a:xfrm>
          <a:off x="4143375" y="5476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36</xdr:row>
      <xdr:rowOff>104775</xdr:rowOff>
    </xdr:from>
    <xdr:to>
      <xdr:col>9</xdr:col>
      <xdr:colOff>0</xdr:colOff>
      <xdr:row>36</xdr:row>
      <xdr:rowOff>104775</xdr:rowOff>
    </xdr:to>
    <xdr:sp>
      <xdr:nvSpPr>
        <xdr:cNvPr id="223" name="Line 223"/>
        <xdr:cNvSpPr>
          <a:spLocks/>
        </xdr:cNvSpPr>
      </xdr:nvSpPr>
      <xdr:spPr>
        <a:xfrm>
          <a:off x="2905125" y="5657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34</xdr:row>
      <xdr:rowOff>66675</xdr:rowOff>
    </xdr:from>
    <xdr:to>
      <xdr:col>9</xdr:col>
      <xdr:colOff>0</xdr:colOff>
      <xdr:row>34</xdr:row>
      <xdr:rowOff>66675</xdr:rowOff>
    </xdr:to>
    <xdr:sp>
      <xdr:nvSpPr>
        <xdr:cNvPr id="224" name="Line 224"/>
        <xdr:cNvSpPr>
          <a:spLocks/>
        </xdr:cNvSpPr>
      </xdr:nvSpPr>
      <xdr:spPr>
        <a:xfrm>
          <a:off x="2905125" y="52959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76200</xdr:rowOff>
    </xdr:from>
    <xdr:to>
      <xdr:col>5</xdr:col>
      <xdr:colOff>0</xdr:colOff>
      <xdr:row>35</xdr:row>
      <xdr:rowOff>76200</xdr:rowOff>
    </xdr:to>
    <xdr:sp>
      <xdr:nvSpPr>
        <xdr:cNvPr id="225" name="Line 225"/>
        <xdr:cNvSpPr>
          <a:spLocks/>
        </xdr:cNvSpPr>
      </xdr:nvSpPr>
      <xdr:spPr>
        <a:xfrm>
          <a:off x="1466850" y="5467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95250</xdr:rowOff>
    </xdr:from>
    <xdr:to>
      <xdr:col>9</xdr:col>
      <xdr:colOff>0</xdr:colOff>
      <xdr:row>35</xdr:row>
      <xdr:rowOff>95250</xdr:rowOff>
    </xdr:to>
    <xdr:sp>
      <xdr:nvSpPr>
        <xdr:cNvPr id="226" name="Line 226"/>
        <xdr:cNvSpPr>
          <a:spLocks/>
        </xdr:cNvSpPr>
      </xdr:nvSpPr>
      <xdr:spPr>
        <a:xfrm>
          <a:off x="2714625" y="5486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36</xdr:row>
      <xdr:rowOff>85725</xdr:rowOff>
    </xdr:from>
    <xdr:to>
      <xdr:col>12</xdr:col>
      <xdr:colOff>333375</xdr:colOff>
      <xdr:row>36</xdr:row>
      <xdr:rowOff>85725</xdr:rowOff>
    </xdr:to>
    <xdr:sp>
      <xdr:nvSpPr>
        <xdr:cNvPr id="227" name="Line 227"/>
        <xdr:cNvSpPr>
          <a:spLocks/>
        </xdr:cNvSpPr>
      </xdr:nvSpPr>
      <xdr:spPr>
        <a:xfrm>
          <a:off x="4143375" y="5638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34</xdr:row>
      <xdr:rowOff>66675</xdr:rowOff>
    </xdr:from>
    <xdr:to>
      <xdr:col>8</xdr:col>
      <xdr:colOff>190500</xdr:colOff>
      <xdr:row>36</xdr:row>
      <xdr:rowOff>104775</xdr:rowOff>
    </xdr:to>
    <xdr:sp>
      <xdr:nvSpPr>
        <xdr:cNvPr id="228" name="Line 228"/>
        <xdr:cNvSpPr>
          <a:spLocks/>
        </xdr:cNvSpPr>
      </xdr:nvSpPr>
      <xdr:spPr>
        <a:xfrm>
          <a:off x="2905125" y="52959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29</xdr:row>
      <xdr:rowOff>104775</xdr:rowOff>
    </xdr:from>
    <xdr:to>
      <xdr:col>9</xdr:col>
      <xdr:colOff>0</xdr:colOff>
      <xdr:row>29</xdr:row>
      <xdr:rowOff>104775</xdr:rowOff>
    </xdr:to>
    <xdr:sp>
      <xdr:nvSpPr>
        <xdr:cNvPr id="229" name="Line 229"/>
        <xdr:cNvSpPr>
          <a:spLocks/>
        </xdr:cNvSpPr>
      </xdr:nvSpPr>
      <xdr:spPr>
        <a:xfrm>
          <a:off x="2886075" y="45910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29</xdr:row>
      <xdr:rowOff>85725</xdr:rowOff>
    </xdr:from>
    <xdr:to>
      <xdr:col>12</xdr:col>
      <xdr:colOff>333375</xdr:colOff>
      <xdr:row>29</xdr:row>
      <xdr:rowOff>85725</xdr:rowOff>
    </xdr:to>
    <xdr:sp>
      <xdr:nvSpPr>
        <xdr:cNvPr id="230" name="Line 230"/>
        <xdr:cNvSpPr>
          <a:spLocks/>
        </xdr:cNvSpPr>
      </xdr:nvSpPr>
      <xdr:spPr>
        <a:xfrm>
          <a:off x="4143375" y="4572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85725</xdr:rowOff>
    </xdr:from>
    <xdr:to>
      <xdr:col>12</xdr:col>
      <xdr:colOff>333375</xdr:colOff>
      <xdr:row>11</xdr:row>
      <xdr:rowOff>85725</xdr:rowOff>
    </xdr:to>
    <xdr:sp>
      <xdr:nvSpPr>
        <xdr:cNvPr id="231" name="Line 231"/>
        <xdr:cNvSpPr>
          <a:spLocks/>
        </xdr:cNvSpPr>
      </xdr:nvSpPr>
      <xdr:spPr>
        <a:xfrm>
          <a:off x="4143375" y="1895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11</xdr:row>
      <xdr:rowOff>95250</xdr:rowOff>
    </xdr:from>
    <xdr:to>
      <xdr:col>9</xdr:col>
      <xdr:colOff>0</xdr:colOff>
      <xdr:row>11</xdr:row>
      <xdr:rowOff>95250</xdr:rowOff>
    </xdr:to>
    <xdr:sp>
      <xdr:nvSpPr>
        <xdr:cNvPr id="232" name="Line 232"/>
        <xdr:cNvSpPr>
          <a:spLocks/>
        </xdr:cNvSpPr>
      </xdr:nvSpPr>
      <xdr:spPr>
        <a:xfrm>
          <a:off x="2867025" y="1905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85725</xdr:rowOff>
    </xdr:from>
    <xdr:to>
      <xdr:col>12</xdr:col>
      <xdr:colOff>314325</xdr:colOff>
      <xdr:row>15</xdr:row>
      <xdr:rowOff>85725</xdr:rowOff>
    </xdr:to>
    <xdr:sp>
      <xdr:nvSpPr>
        <xdr:cNvPr id="233" name="Line 233"/>
        <xdr:cNvSpPr>
          <a:spLocks/>
        </xdr:cNvSpPr>
      </xdr:nvSpPr>
      <xdr:spPr>
        <a:xfrm>
          <a:off x="4124325" y="2476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85725</xdr:rowOff>
    </xdr:from>
    <xdr:to>
      <xdr:col>12</xdr:col>
      <xdr:colOff>323850</xdr:colOff>
      <xdr:row>19</xdr:row>
      <xdr:rowOff>85725</xdr:rowOff>
    </xdr:to>
    <xdr:sp>
      <xdr:nvSpPr>
        <xdr:cNvPr id="234" name="Line 234"/>
        <xdr:cNvSpPr>
          <a:spLocks/>
        </xdr:cNvSpPr>
      </xdr:nvSpPr>
      <xdr:spPr>
        <a:xfrm>
          <a:off x="4133850" y="31242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21</xdr:row>
      <xdr:rowOff>85725</xdr:rowOff>
    </xdr:from>
    <xdr:to>
      <xdr:col>12</xdr:col>
      <xdr:colOff>333375</xdr:colOff>
      <xdr:row>21</xdr:row>
      <xdr:rowOff>85725</xdr:rowOff>
    </xdr:to>
    <xdr:sp>
      <xdr:nvSpPr>
        <xdr:cNvPr id="235" name="Line 235"/>
        <xdr:cNvSpPr>
          <a:spLocks/>
        </xdr:cNvSpPr>
      </xdr:nvSpPr>
      <xdr:spPr>
        <a:xfrm>
          <a:off x="4143375" y="3400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23</xdr:row>
      <xdr:rowOff>85725</xdr:rowOff>
    </xdr:from>
    <xdr:to>
      <xdr:col>12</xdr:col>
      <xdr:colOff>333375</xdr:colOff>
      <xdr:row>23</xdr:row>
      <xdr:rowOff>85725</xdr:rowOff>
    </xdr:to>
    <xdr:sp>
      <xdr:nvSpPr>
        <xdr:cNvPr id="236" name="Line 236"/>
        <xdr:cNvSpPr>
          <a:spLocks/>
        </xdr:cNvSpPr>
      </xdr:nvSpPr>
      <xdr:spPr>
        <a:xfrm>
          <a:off x="4143375" y="3724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51</xdr:row>
      <xdr:rowOff>95250</xdr:rowOff>
    </xdr:from>
    <xdr:to>
      <xdr:col>9</xdr:col>
      <xdr:colOff>0</xdr:colOff>
      <xdr:row>51</xdr:row>
      <xdr:rowOff>95250</xdr:rowOff>
    </xdr:to>
    <xdr:sp>
      <xdr:nvSpPr>
        <xdr:cNvPr id="237" name="Line 238"/>
        <xdr:cNvSpPr>
          <a:spLocks/>
        </xdr:cNvSpPr>
      </xdr:nvSpPr>
      <xdr:spPr>
        <a:xfrm>
          <a:off x="2876550" y="7896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51</xdr:row>
      <xdr:rowOff>85725</xdr:rowOff>
    </xdr:from>
    <xdr:to>
      <xdr:col>12</xdr:col>
      <xdr:colOff>323850</xdr:colOff>
      <xdr:row>51</xdr:row>
      <xdr:rowOff>85725</xdr:rowOff>
    </xdr:to>
    <xdr:sp>
      <xdr:nvSpPr>
        <xdr:cNvPr id="238" name="Line 239"/>
        <xdr:cNvSpPr>
          <a:spLocks/>
        </xdr:cNvSpPr>
      </xdr:nvSpPr>
      <xdr:spPr>
        <a:xfrm>
          <a:off x="4133850" y="7886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46</xdr:row>
      <xdr:rowOff>76200</xdr:rowOff>
    </xdr:from>
    <xdr:to>
      <xdr:col>9</xdr:col>
      <xdr:colOff>0</xdr:colOff>
      <xdr:row>46</xdr:row>
      <xdr:rowOff>76200</xdr:rowOff>
    </xdr:to>
    <xdr:sp>
      <xdr:nvSpPr>
        <xdr:cNvPr id="239" name="Line 240"/>
        <xdr:cNvSpPr>
          <a:spLocks/>
        </xdr:cNvSpPr>
      </xdr:nvSpPr>
      <xdr:spPr>
        <a:xfrm>
          <a:off x="2876550" y="7067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46</xdr:row>
      <xdr:rowOff>95250</xdr:rowOff>
    </xdr:from>
    <xdr:to>
      <xdr:col>12</xdr:col>
      <xdr:colOff>323850</xdr:colOff>
      <xdr:row>46</xdr:row>
      <xdr:rowOff>95250</xdr:rowOff>
    </xdr:to>
    <xdr:sp>
      <xdr:nvSpPr>
        <xdr:cNvPr id="240" name="Line 241"/>
        <xdr:cNvSpPr>
          <a:spLocks/>
        </xdr:cNvSpPr>
      </xdr:nvSpPr>
      <xdr:spPr>
        <a:xfrm>
          <a:off x="4133850" y="70866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76200</xdr:rowOff>
    </xdr:from>
    <xdr:to>
      <xdr:col>9</xdr:col>
      <xdr:colOff>0</xdr:colOff>
      <xdr:row>18</xdr:row>
      <xdr:rowOff>76200</xdr:rowOff>
    </xdr:to>
    <xdr:sp>
      <xdr:nvSpPr>
        <xdr:cNvPr id="241" name="Line 242"/>
        <xdr:cNvSpPr>
          <a:spLocks/>
        </xdr:cNvSpPr>
      </xdr:nvSpPr>
      <xdr:spPr>
        <a:xfrm>
          <a:off x="2867025" y="2952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323850</xdr:colOff>
      <xdr:row>24</xdr:row>
      <xdr:rowOff>95250</xdr:rowOff>
    </xdr:to>
    <xdr:sp>
      <xdr:nvSpPr>
        <xdr:cNvPr id="242" name="Line 243"/>
        <xdr:cNvSpPr>
          <a:spLocks/>
        </xdr:cNvSpPr>
      </xdr:nvSpPr>
      <xdr:spPr>
        <a:xfrm>
          <a:off x="3419475" y="3895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323850</xdr:colOff>
      <xdr:row>24</xdr:row>
      <xdr:rowOff>95250</xdr:rowOff>
    </xdr:to>
    <xdr:sp>
      <xdr:nvSpPr>
        <xdr:cNvPr id="243" name="Line 244"/>
        <xdr:cNvSpPr>
          <a:spLocks/>
        </xdr:cNvSpPr>
      </xdr:nvSpPr>
      <xdr:spPr>
        <a:xfrm>
          <a:off x="3419475" y="3895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9525</xdr:rowOff>
    </xdr:from>
    <xdr:to>
      <xdr:col>10</xdr:col>
      <xdr:colOff>0</xdr:colOff>
      <xdr:row>24</xdr:row>
      <xdr:rowOff>95250</xdr:rowOff>
    </xdr:to>
    <xdr:sp>
      <xdr:nvSpPr>
        <xdr:cNvPr id="244" name="Line 245"/>
        <xdr:cNvSpPr>
          <a:spLocks/>
        </xdr:cNvSpPr>
      </xdr:nvSpPr>
      <xdr:spPr>
        <a:xfrm>
          <a:off x="3419475" y="38100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85725</xdr:rowOff>
    </xdr:from>
    <xdr:to>
      <xdr:col>8</xdr:col>
      <xdr:colOff>161925</xdr:colOff>
      <xdr:row>48</xdr:row>
      <xdr:rowOff>85725</xdr:rowOff>
    </xdr:to>
    <xdr:sp>
      <xdr:nvSpPr>
        <xdr:cNvPr id="245" name="Line 246"/>
        <xdr:cNvSpPr>
          <a:spLocks/>
        </xdr:cNvSpPr>
      </xdr:nvSpPr>
      <xdr:spPr>
        <a:xfrm>
          <a:off x="2724150" y="7400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95250</xdr:rowOff>
    </xdr:from>
    <xdr:to>
      <xdr:col>11</xdr:col>
      <xdr:colOff>0</xdr:colOff>
      <xdr:row>48</xdr:row>
      <xdr:rowOff>95250</xdr:rowOff>
    </xdr:to>
    <xdr:sp>
      <xdr:nvSpPr>
        <xdr:cNvPr id="246" name="Line 247"/>
        <xdr:cNvSpPr>
          <a:spLocks/>
        </xdr:cNvSpPr>
      </xdr:nvSpPr>
      <xdr:spPr>
        <a:xfrm>
          <a:off x="3429000" y="7410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19</xdr:row>
      <xdr:rowOff>85725</xdr:rowOff>
    </xdr:from>
    <xdr:to>
      <xdr:col>9</xdr:col>
      <xdr:colOff>0</xdr:colOff>
      <xdr:row>19</xdr:row>
      <xdr:rowOff>85725</xdr:rowOff>
    </xdr:to>
    <xdr:sp>
      <xdr:nvSpPr>
        <xdr:cNvPr id="247" name="Line 248"/>
        <xdr:cNvSpPr>
          <a:spLocks/>
        </xdr:cNvSpPr>
      </xdr:nvSpPr>
      <xdr:spPr>
        <a:xfrm>
          <a:off x="2867025" y="31242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0.071</cdr:y>
    </cdr:from>
    <cdr:to>
      <cdr:x>0.09675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45720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件・人</a:t>
          </a:r>
        </a:p>
      </cdr:txBody>
    </cdr:sp>
  </cdr:relSizeAnchor>
  <cdr:relSizeAnchor xmlns:cdr="http://schemas.openxmlformats.org/drawingml/2006/chartDrawing">
    <cdr:from>
      <cdr:x>0.86275</cdr:x>
      <cdr:y>0.075</cdr:y>
    </cdr:from>
    <cdr:to>
      <cdr:x>0.979</cdr:x>
      <cdr:y>0.10275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485775"/>
          <a:ext cx="752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（各年中）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8</xdr:col>
      <xdr:colOff>981075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0" y="542925"/>
        <a:ext cx="646747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0.12825</cdr:y>
    </cdr:from>
    <cdr:to>
      <cdr:x>0.80575</cdr:x>
      <cdr:y>0.2075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457200"/>
          <a:ext cx="847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鹿沼　3.1%</a:t>
          </a:r>
        </a:p>
      </cdr:txBody>
    </cdr:sp>
  </cdr:relSizeAnchor>
  <cdr:relSizeAnchor xmlns:cdr="http://schemas.openxmlformats.org/drawingml/2006/chartDrawing">
    <cdr:from>
      <cdr:x>0.10325</cdr:x>
      <cdr:y>0.139</cdr:y>
    </cdr:from>
    <cdr:to>
      <cdr:x>0.40625</cdr:x>
      <cdr:y>0.20775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495300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北押原　5.2%</a:t>
          </a:r>
        </a:p>
      </cdr:txBody>
    </cdr:sp>
  </cdr:relSizeAnchor>
  <cdr:relSizeAnchor xmlns:cdr="http://schemas.openxmlformats.org/drawingml/2006/chartDrawing">
    <cdr:from>
      <cdr:x>0.467</cdr:x>
      <cdr:y>0.178</cdr:y>
    </cdr:from>
    <cdr:to>
      <cdr:x>0.7735</cdr:x>
      <cdr:y>0.17875</cdr:y>
    </cdr:to>
    <cdr:sp>
      <cdr:nvSpPr>
        <cdr:cNvPr id="3" name="Line 5"/>
        <cdr:cNvSpPr>
          <a:spLocks/>
        </cdr:cNvSpPr>
      </cdr:nvSpPr>
      <cdr:spPr>
        <a:xfrm flipV="1">
          <a:off x="1466850" y="638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</cdr:x>
      <cdr:y>0.17875</cdr:y>
    </cdr:from>
    <cdr:to>
      <cdr:x>0.467</cdr:x>
      <cdr:y>0.2445</cdr:y>
    </cdr:to>
    <cdr:sp>
      <cdr:nvSpPr>
        <cdr:cNvPr id="4" name="AutoShape 6"/>
        <cdr:cNvSpPr>
          <a:spLocks/>
        </cdr:cNvSpPr>
      </cdr:nvSpPr>
      <cdr:spPr>
        <a:xfrm flipH="1">
          <a:off x="1438275" y="638175"/>
          <a:ext cx="2857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0.18975</cdr:y>
    </cdr:from>
    <cdr:to>
      <cdr:x>0.3695</cdr:x>
      <cdr:y>0.19075</cdr:y>
    </cdr:to>
    <cdr:sp>
      <cdr:nvSpPr>
        <cdr:cNvPr id="5" name="Line 7"/>
        <cdr:cNvSpPr>
          <a:spLocks/>
        </cdr:cNvSpPr>
      </cdr:nvSpPr>
      <cdr:spPr>
        <a:xfrm>
          <a:off x="314325" y="6762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0.3695</cdr:x>
      <cdr:y>0.19075</cdr:y>
    </cdr:from>
    <cdr:to>
      <cdr:x>0.38025</cdr:x>
      <cdr:y>0.26175</cdr:y>
    </cdr:to>
    <cdr:sp>
      <cdr:nvSpPr>
        <cdr:cNvPr id="6" name="AutoShape 8"/>
        <cdr:cNvSpPr>
          <a:spLocks/>
        </cdr:cNvSpPr>
      </cdr:nvSpPr>
      <cdr:spPr>
        <a:xfrm>
          <a:off x="1152525" y="685800"/>
          <a:ext cx="3810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0</xdr:row>
      <xdr:rowOff>0</xdr:rowOff>
    </xdr:from>
    <xdr:to>
      <xdr:col>9</xdr:col>
      <xdr:colOff>57150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3171825" y="0"/>
        <a:ext cx="3057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66675</xdr:rowOff>
    </xdr:from>
    <xdr:to>
      <xdr:col>4</xdr:col>
      <xdr:colOff>485775</xdr:colOff>
      <xdr:row>21</xdr:row>
      <xdr:rowOff>66675</xdr:rowOff>
    </xdr:to>
    <xdr:graphicFrame>
      <xdr:nvGraphicFramePr>
        <xdr:cNvPr id="2" name="Chart 1"/>
        <xdr:cNvGraphicFramePr/>
      </xdr:nvGraphicFramePr>
      <xdr:xfrm>
        <a:off x="85725" y="66675"/>
        <a:ext cx="31432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11</xdr:row>
      <xdr:rowOff>19050</xdr:rowOff>
    </xdr:from>
    <xdr:to>
      <xdr:col>3</xdr:col>
      <xdr:colOff>104775</xdr:colOff>
      <xdr:row>13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81125" y="1905000"/>
          <a:ext cx="781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総面積
31,330ha</a:t>
          </a:r>
        </a:p>
      </xdr:txBody>
    </xdr:sp>
    <xdr:clientData/>
  </xdr:twoCellAnchor>
  <xdr:twoCellAnchor>
    <xdr:from>
      <xdr:col>0</xdr:col>
      <xdr:colOff>171450</xdr:colOff>
      <xdr:row>6</xdr:row>
      <xdr:rowOff>161925</xdr:rowOff>
    </xdr:from>
    <xdr:to>
      <xdr:col>0</xdr:col>
      <xdr:colOff>619125</xdr:colOff>
      <xdr:row>6</xdr:row>
      <xdr:rowOff>161925</xdr:rowOff>
    </xdr:to>
    <xdr:sp>
      <xdr:nvSpPr>
        <xdr:cNvPr id="4" name="Line 17"/>
        <xdr:cNvSpPr>
          <a:spLocks/>
        </xdr:cNvSpPr>
      </xdr:nvSpPr>
      <xdr:spPr>
        <a:xfrm>
          <a:off x="171450" y="1190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161925</xdr:rowOff>
    </xdr:from>
    <xdr:to>
      <xdr:col>1</xdr:col>
      <xdr:colOff>171450</xdr:colOff>
      <xdr:row>7</xdr:row>
      <xdr:rowOff>95250</xdr:rowOff>
    </xdr:to>
    <xdr:sp>
      <xdr:nvSpPr>
        <xdr:cNvPr id="5" name="Line 19"/>
        <xdr:cNvSpPr>
          <a:spLocks/>
        </xdr:cNvSpPr>
      </xdr:nvSpPr>
      <xdr:spPr>
        <a:xfrm flipH="1" flipV="1">
          <a:off x="619125" y="11906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0.08225</cdr:y>
    </cdr:from>
    <cdr:to>
      <cdr:x>0.06575</cdr:x>
      <cdr:y>0.10725</cdr:y>
    </cdr:to>
    <cdr:sp>
      <cdr:nvSpPr>
        <cdr:cNvPr id="1" name="TextBox 24"/>
        <cdr:cNvSpPr txBox="1">
          <a:spLocks noChangeArrowheads="1"/>
        </cdr:cNvSpPr>
      </cdr:nvSpPr>
      <cdr:spPr>
        <a:xfrm>
          <a:off x="19050" y="561975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(世帯)
</a:t>
          </a:r>
        </a:p>
      </cdr:txBody>
    </cdr:sp>
  </cdr:relSizeAnchor>
  <cdr:relSizeAnchor xmlns:cdr="http://schemas.openxmlformats.org/drawingml/2006/chartDrawing">
    <cdr:from>
      <cdr:x>0.955</cdr:x>
      <cdr:y>0.0725</cdr:y>
    </cdr:from>
    <cdr:to>
      <cdr:x>0.99675</cdr:x>
      <cdr:y>0.0975</cdr:y>
    </cdr:to>
    <cdr:sp>
      <cdr:nvSpPr>
        <cdr:cNvPr id="2" name="TextBox 25"/>
        <cdr:cNvSpPr txBox="1">
          <a:spLocks noChangeArrowheads="1"/>
        </cdr:cNvSpPr>
      </cdr:nvSpPr>
      <cdr:spPr>
        <a:xfrm>
          <a:off x="6296025" y="495300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(人)</a:t>
          </a:r>
        </a:p>
      </cdr:txBody>
    </cdr:sp>
  </cdr:relSizeAnchor>
  <cdr:relSizeAnchor xmlns:cdr="http://schemas.openxmlformats.org/drawingml/2006/chartDrawing">
    <cdr:from>
      <cdr:x>0.148</cdr:x>
      <cdr:y>0.24525</cdr:y>
    </cdr:from>
    <cdr:to>
      <cdr:x>0.29075</cdr:x>
      <cdr:y>0.2785</cdr:y>
    </cdr:to>
    <cdr:sp>
      <cdr:nvSpPr>
        <cdr:cNvPr id="3" name="TextBox 28"/>
        <cdr:cNvSpPr txBox="1">
          <a:spLocks noChangeArrowheads="1"/>
        </cdr:cNvSpPr>
      </cdr:nvSpPr>
      <cdr:spPr>
        <a:xfrm>
          <a:off x="971550" y="1685925"/>
          <a:ext cx="942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≪人　口≫</a:t>
          </a:r>
        </a:p>
      </cdr:txBody>
    </cdr:sp>
  </cdr:relSizeAnchor>
  <cdr:relSizeAnchor xmlns:cdr="http://schemas.openxmlformats.org/drawingml/2006/chartDrawing">
    <cdr:from>
      <cdr:x>0.29075</cdr:x>
      <cdr:y>0.479</cdr:y>
    </cdr:from>
    <cdr:to>
      <cdr:x>0.46825</cdr:x>
      <cdr:y>0.515</cdr:y>
    </cdr:to>
    <cdr:sp>
      <cdr:nvSpPr>
        <cdr:cNvPr id="4" name="TextBox 29"/>
        <cdr:cNvSpPr txBox="1">
          <a:spLocks noChangeArrowheads="1"/>
        </cdr:cNvSpPr>
      </cdr:nvSpPr>
      <cdr:spPr>
        <a:xfrm>
          <a:off x="1914525" y="3295650"/>
          <a:ext cx="1171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≪世帯数≫</a:t>
          </a:r>
        </a:p>
      </cdr:txBody>
    </cdr:sp>
  </cdr:relSizeAnchor>
  <cdr:relSizeAnchor xmlns:cdr="http://schemas.openxmlformats.org/drawingml/2006/chartDrawing">
    <cdr:from>
      <cdr:x>0.4065</cdr:x>
      <cdr:y>0.068</cdr:y>
    </cdr:from>
    <cdr:to>
      <cdr:x>0.7745</cdr:x>
      <cdr:y>0.097</cdr:y>
    </cdr:to>
    <cdr:sp>
      <cdr:nvSpPr>
        <cdr:cNvPr id="5" name="TextBox 30"/>
        <cdr:cNvSpPr txBox="1">
          <a:spLocks noChangeArrowheads="1"/>
        </cdr:cNvSpPr>
      </cdr:nvSpPr>
      <cdr:spPr>
        <a:xfrm>
          <a:off x="2676525" y="466725"/>
          <a:ext cx="2428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―大正9年～平成12年国勢調査―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8</xdr:col>
      <xdr:colOff>1114425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0" y="571500"/>
        <a:ext cx="660082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0.04975</cdr:y>
    </cdr:from>
    <cdr:to>
      <cdr:x>0.03775</cdr:x>
      <cdr:y>0.086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209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歳</a:t>
          </a:r>
        </a:p>
      </cdr:txBody>
    </cdr:sp>
  </cdr:relSizeAnchor>
  <cdr:relSizeAnchor xmlns:cdr="http://schemas.openxmlformats.org/drawingml/2006/chartDrawing">
    <cdr:from>
      <cdr:x>0.9375</cdr:x>
      <cdr:y>0.95675</cdr:y>
    </cdr:from>
    <cdr:to>
      <cdr:x>0.9735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5210175" y="4267200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0.147</cdr:x>
      <cdr:y>0.21275</cdr:y>
    </cdr:from>
    <cdr:to>
      <cdr:x>0.188</cdr:x>
      <cdr:y>0.26825</cdr:y>
    </cdr:to>
    <cdr:sp>
      <cdr:nvSpPr>
        <cdr:cNvPr id="3" name="TextBox 3"/>
        <cdr:cNvSpPr txBox="1">
          <a:spLocks noChangeArrowheads="1"/>
        </cdr:cNvSpPr>
      </cdr:nvSpPr>
      <cdr:spPr>
        <a:xfrm>
          <a:off x="809625" y="942975"/>
          <a:ext cx="228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0.79375</cdr:x>
      <cdr:y>0.21275</cdr:y>
    </cdr:from>
    <cdr:to>
      <cdr:x>0.82625</cdr:x>
      <cdr:y>0.25325</cdr:y>
    </cdr:to>
    <cdr:sp>
      <cdr:nvSpPr>
        <cdr:cNvPr id="4" name="TextBox 4"/>
        <cdr:cNvSpPr txBox="1">
          <a:spLocks noChangeArrowheads="1"/>
        </cdr:cNvSpPr>
      </cdr:nvSpPr>
      <cdr:spPr>
        <a:xfrm>
          <a:off x="4410075" y="9429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女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8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7" width="9.00390625" style="3" customWidth="1"/>
    <col min="8" max="8" width="14.625" style="3" customWidth="1"/>
    <col min="9" max="16384" width="9.00390625" style="3" customWidth="1"/>
  </cols>
  <sheetData>
    <row r="1" ht="13.5"/>
    <row r="2" ht="13.5"/>
    <row r="3" ht="13.5"/>
    <row r="4" ht="13.5"/>
    <row r="5" ht="13.5"/>
    <row r="6" spans="2:4" ht="13.5">
      <c r="B6" s="2"/>
      <c r="C6" s="2"/>
      <c r="D6" s="2"/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66" spans="2:13" ht="13.5">
      <c r="B66" s="4" t="s">
        <v>11</v>
      </c>
      <c r="C66" s="4" t="s">
        <v>0</v>
      </c>
      <c r="D66" s="4" t="s">
        <v>1</v>
      </c>
      <c r="E66" s="4" t="s">
        <v>2</v>
      </c>
      <c r="F66" s="4" t="s">
        <v>3</v>
      </c>
      <c r="G66" s="4" t="s">
        <v>4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10</v>
      </c>
    </row>
    <row r="67" spans="1:13" ht="13.5">
      <c r="A67" s="1" t="s">
        <v>12</v>
      </c>
      <c r="B67" s="5">
        <v>8</v>
      </c>
      <c r="C67" s="5">
        <v>10.9</v>
      </c>
      <c r="D67" s="5">
        <v>12.7</v>
      </c>
      <c r="E67" s="5">
        <v>19.8</v>
      </c>
      <c r="F67" s="5">
        <v>21.9</v>
      </c>
      <c r="G67" s="5">
        <v>26.3</v>
      </c>
      <c r="H67" s="5">
        <v>30.8</v>
      </c>
      <c r="I67" s="5">
        <v>28.8</v>
      </c>
      <c r="J67" s="5">
        <v>26.9</v>
      </c>
      <c r="K67" s="6">
        <v>19.1</v>
      </c>
      <c r="L67" s="5">
        <v>17.2</v>
      </c>
      <c r="M67" s="5">
        <v>11.3</v>
      </c>
    </row>
    <row r="68" spans="1:13" ht="13.5">
      <c r="A68" s="1" t="s">
        <v>13</v>
      </c>
      <c r="B68" s="5">
        <v>-3.7</v>
      </c>
      <c r="C68" s="5">
        <v>-2.7</v>
      </c>
      <c r="D68" s="5">
        <v>-0.4</v>
      </c>
      <c r="E68" s="5">
        <v>5.3</v>
      </c>
      <c r="F68" s="5">
        <v>13.2</v>
      </c>
      <c r="G68" s="5">
        <v>16.7</v>
      </c>
      <c r="H68" s="5">
        <v>20.7</v>
      </c>
      <c r="I68" s="5">
        <v>19.7</v>
      </c>
      <c r="J68" s="5">
        <v>18.1</v>
      </c>
      <c r="K68" s="6">
        <v>10.4</v>
      </c>
      <c r="L68" s="5">
        <v>6.5</v>
      </c>
      <c r="M68" s="5">
        <v>-0.3</v>
      </c>
    </row>
    <row r="69" spans="1:13" ht="13.5">
      <c r="A69" s="1" t="s">
        <v>14</v>
      </c>
      <c r="B69" s="5">
        <v>1.4</v>
      </c>
      <c r="C69" s="5">
        <v>3.5</v>
      </c>
      <c r="D69" s="5">
        <v>5.7</v>
      </c>
      <c r="E69" s="5">
        <v>12.4</v>
      </c>
      <c r="F69" s="5">
        <v>17.1</v>
      </c>
      <c r="G69" s="5">
        <v>21.2</v>
      </c>
      <c r="H69" s="5">
        <v>25.1</v>
      </c>
      <c r="I69" s="5">
        <v>23.8</v>
      </c>
      <c r="J69" s="5">
        <v>21.9</v>
      </c>
      <c r="K69" s="5">
        <v>14.3</v>
      </c>
      <c r="L69" s="5">
        <v>11.1</v>
      </c>
      <c r="M69" s="5">
        <v>4.6</v>
      </c>
    </row>
    <row r="72" spans="1:3" ht="24">
      <c r="A72" s="11" t="s">
        <v>15</v>
      </c>
      <c r="B72" s="12" t="s">
        <v>17</v>
      </c>
      <c r="C72" s="13" t="s">
        <v>18</v>
      </c>
    </row>
    <row r="73" spans="1:3" ht="13.5">
      <c r="A73" s="7" t="s">
        <v>16</v>
      </c>
      <c r="B73" s="8">
        <v>4</v>
      </c>
      <c r="C73" s="8">
        <v>3</v>
      </c>
    </row>
    <row r="74" spans="1:3" ht="13.5">
      <c r="A74" s="7" t="s">
        <v>0</v>
      </c>
      <c r="B74" s="8">
        <v>20</v>
      </c>
      <c r="C74" s="8">
        <v>8</v>
      </c>
    </row>
    <row r="75" spans="1:3" ht="13.5">
      <c r="A75" s="7" t="s">
        <v>1</v>
      </c>
      <c r="B75" s="8">
        <v>59</v>
      </c>
      <c r="C75" s="8">
        <v>23</v>
      </c>
    </row>
    <row r="76" spans="1:3" ht="13.5">
      <c r="A76" s="7" t="s">
        <v>2</v>
      </c>
      <c r="B76" s="8">
        <v>107</v>
      </c>
      <c r="C76" s="8">
        <v>33</v>
      </c>
    </row>
    <row r="77" spans="1:3" ht="13.5">
      <c r="A77" s="7" t="s">
        <v>3</v>
      </c>
      <c r="B77" s="8">
        <v>207</v>
      </c>
      <c r="C77" s="8">
        <v>41</v>
      </c>
    </row>
    <row r="78" spans="1:3" ht="13.5">
      <c r="A78" s="7" t="s">
        <v>4</v>
      </c>
      <c r="B78" s="8">
        <v>123</v>
      </c>
      <c r="C78" s="8">
        <v>32</v>
      </c>
    </row>
    <row r="79" spans="1:3" ht="13.5">
      <c r="A79" s="7" t="s">
        <v>5</v>
      </c>
      <c r="B79" s="8">
        <v>142</v>
      </c>
      <c r="C79" s="8">
        <v>40</v>
      </c>
    </row>
    <row r="80" spans="1:3" ht="13.5">
      <c r="A80" s="7" t="s">
        <v>6</v>
      </c>
      <c r="B80" s="8">
        <v>102</v>
      </c>
      <c r="C80" s="8">
        <v>25</v>
      </c>
    </row>
    <row r="81" spans="1:3" ht="13.5">
      <c r="A81" s="7" t="s">
        <v>7</v>
      </c>
      <c r="B81" s="8">
        <v>235</v>
      </c>
      <c r="C81" s="8">
        <v>56</v>
      </c>
    </row>
    <row r="82" spans="1:3" ht="13.5">
      <c r="A82" s="7" t="s">
        <v>8</v>
      </c>
      <c r="B82" s="8">
        <v>527</v>
      </c>
      <c r="C82" s="8">
        <v>133</v>
      </c>
    </row>
    <row r="83" spans="1:3" ht="13.5">
      <c r="A83" s="7" t="s">
        <v>9</v>
      </c>
      <c r="B83" s="8">
        <v>83</v>
      </c>
      <c r="C83" s="8">
        <v>29</v>
      </c>
    </row>
    <row r="84" spans="1:3" ht="13.5">
      <c r="A84" s="9" t="s">
        <v>10</v>
      </c>
      <c r="B84" s="10">
        <v>52</v>
      </c>
      <c r="C84" s="10">
        <v>25</v>
      </c>
    </row>
  </sheetData>
  <printOptions horizontalCentered="1"/>
  <pageMargins left="0.7874015748031497" right="0.7874015748031497" top="0.7874015748031497" bottom="0.9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A1" sqref="A1"/>
    </sheetView>
  </sheetViews>
  <sheetFormatPr defaultColWidth="9.00390625" defaultRowHeight="13.5"/>
  <cols>
    <col min="1" max="1" width="33.125" style="0" customWidth="1"/>
    <col min="2" max="2" width="14.25390625" style="0" bestFit="1" customWidth="1"/>
    <col min="4" max="4" width="14.25390625" style="0" bestFit="1" customWidth="1"/>
    <col min="6" max="6" width="7.50390625" style="0" customWidth="1"/>
  </cols>
  <sheetData>
    <row r="1" spans="1:6" ht="18.75">
      <c r="A1" s="79" t="s">
        <v>271</v>
      </c>
      <c r="B1" s="79"/>
      <c r="C1" s="79"/>
      <c r="D1" s="79"/>
      <c r="E1" s="79"/>
      <c r="F1" s="79"/>
    </row>
    <row r="2" ht="18.75">
      <c r="A2" s="16"/>
    </row>
    <row r="3" ht="18.75">
      <c r="A3" s="16"/>
    </row>
    <row r="4" ht="18.75">
      <c r="A4" s="16"/>
    </row>
    <row r="5" ht="18.75">
      <c r="A5" s="16"/>
    </row>
    <row r="6" ht="18.75">
      <c r="A6" s="16"/>
    </row>
    <row r="7" ht="18.75">
      <c r="A7" s="16"/>
    </row>
    <row r="8" ht="18.75">
      <c r="A8" s="16"/>
    </row>
    <row r="9" ht="18.75">
      <c r="A9" s="16"/>
    </row>
    <row r="10" ht="18.75">
      <c r="A10" s="16"/>
    </row>
    <row r="11" ht="18.75">
      <c r="A11" s="16"/>
    </row>
    <row r="12" ht="18.75">
      <c r="A12" s="16"/>
    </row>
    <row r="13" ht="18.75">
      <c r="A13" s="16"/>
    </row>
    <row r="14" ht="18.75">
      <c r="A14" s="16"/>
    </row>
    <row r="15" ht="18.75">
      <c r="A15" s="16"/>
    </row>
    <row r="16" ht="18.75">
      <c r="A16" s="16"/>
    </row>
    <row r="17" ht="18.75">
      <c r="A17" s="16"/>
    </row>
    <row r="18" ht="18.75">
      <c r="A18" s="16"/>
    </row>
    <row r="19" ht="18.75">
      <c r="A19" s="16"/>
    </row>
    <row r="20" ht="18.75">
      <c r="A20" s="16"/>
    </row>
    <row r="21" ht="18.75">
      <c r="A21" s="16"/>
    </row>
    <row r="22" ht="18.75">
      <c r="A22" s="16"/>
    </row>
    <row r="23" ht="18.75">
      <c r="A23" s="16"/>
    </row>
    <row r="24" ht="18.75">
      <c r="A24" s="16"/>
    </row>
    <row r="25" ht="18.75">
      <c r="A25" s="16"/>
    </row>
    <row r="26" ht="18.75">
      <c r="A26" s="16"/>
    </row>
    <row r="27" ht="18.75">
      <c r="A27" s="16"/>
    </row>
    <row r="28" ht="18.75">
      <c r="A28" s="16"/>
    </row>
    <row r="29" ht="18.75">
      <c r="A29" s="16"/>
    </row>
    <row r="30" ht="18.75">
      <c r="A30" s="16"/>
    </row>
    <row r="31" ht="18.75">
      <c r="A31" s="16"/>
    </row>
    <row r="32" ht="18.75">
      <c r="A32" s="16"/>
    </row>
    <row r="33" ht="18.75">
      <c r="A33" s="16"/>
    </row>
    <row r="34" ht="18.75">
      <c r="A34" s="16"/>
    </row>
    <row r="35" ht="18.75">
      <c r="A35" s="16"/>
    </row>
    <row r="36" ht="18.75">
      <c r="A36" s="16"/>
    </row>
    <row r="37" ht="18.75">
      <c r="A37" s="16"/>
    </row>
    <row r="38" ht="18.75">
      <c r="A38" s="16"/>
    </row>
    <row r="39" ht="18.75">
      <c r="A39" s="16"/>
    </row>
    <row r="40" ht="18.75">
      <c r="A40" s="16"/>
    </row>
    <row r="41" ht="18.75">
      <c r="A41" s="16"/>
    </row>
    <row r="42" ht="18.75">
      <c r="A42" s="16"/>
    </row>
    <row r="44" ht="13.5">
      <c r="B44" t="s">
        <v>81</v>
      </c>
    </row>
    <row r="45" spans="1:5" ht="13.5">
      <c r="A45" t="s">
        <v>77</v>
      </c>
      <c r="B45" s="14">
        <v>391</v>
      </c>
      <c r="E45" s="57">
        <f>+B45/$B$53</f>
        <v>0.2968868640850418</v>
      </c>
    </row>
    <row r="46" spans="1:5" ht="13.5">
      <c r="A46" t="s">
        <v>80</v>
      </c>
      <c r="B46" s="14">
        <v>348</v>
      </c>
      <c r="E46" s="57">
        <f aca="true" t="shared" si="0" ref="E46:E51">+B46/$B$53</f>
        <v>0.2642369020501139</v>
      </c>
    </row>
    <row r="47" spans="1:5" ht="13.5">
      <c r="A47" t="s">
        <v>74</v>
      </c>
      <c r="B47" s="14">
        <v>316</v>
      </c>
      <c r="E47" s="57">
        <f t="shared" si="0"/>
        <v>0.23993925588458617</v>
      </c>
    </row>
    <row r="48" spans="1:5" ht="13.5">
      <c r="A48" t="s">
        <v>76</v>
      </c>
      <c r="B48" s="14">
        <v>93</v>
      </c>
      <c r="E48" s="57">
        <f t="shared" si="0"/>
        <v>0.07061503416856492</v>
      </c>
    </row>
    <row r="49" spans="1:5" ht="13.5">
      <c r="A49" t="s">
        <v>78</v>
      </c>
      <c r="B49" s="14">
        <v>85</v>
      </c>
      <c r="E49" s="57">
        <f t="shared" si="0"/>
        <v>0.06454062262718299</v>
      </c>
    </row>
    <row r="50" spans="1:5" ht="13.5">
      <c r="A50" t="s">
        <v>79</v>
      </c>
      <c r="B50" s="14">
        <v>81</v>
      </c>
      <c r="E50" s="57">
        <f t="shared" si="0"/>
        <v>0.06150341685649203</v>
      </c>
    </row>
    <row r="51" spans="1:5" ht="13.5">
      <c r="A51" t="s">
        <v>83</v>
      </c>
      <c r="B51" s="14">
        <v>3</v>
      </c>
      <c r="E51" s="57">
        <f t="shared" si="0"/>
        <v>0.002277904328018223</v>
      </c>
    </row>
    <row r="52" ht="13.5">
      <c r="B52" s="14"/>
    </row>
    <row r="53" ht="13.5">
      <c r="B53" s="14">
        <f>SUM(B45:B52)</f>
        <v>1317</v>
      </c>
    </row>
    <row r="54" ht="13.5">
      <c r="B54" s="14"/>
    </row>
    <row r="55" ht="13.5">
      <c r="B55" t="s">
        <v>55</v>
      </c>
    </row>
    <row r="56" spans="1:5" ht="13.5">
      <c r="A56" t="s">
        <v>74</v>
      </c>
      <c r="B56" s="14">
        <v>2475</v>
      </c>
      <c r="E56" s="57">
        <f>+B56/$B$64</f>
        <v>0.30814243027888444</v>
      </c>
    </row>
    <row r="57" spans="1:5" ht="13.5">
      <c r="A57" t="s">
        <v>77</v>
      </c>
      <c r="B57" s="14">
        <v>2068</v>
      </c>
      <c r="E57" s="57">
        <f aca="true" t="shared" si="1" ref="E57:E62">+B57/$B$64</f>
        <v>0.25747011952191234</v>
      </c>
    </row>
    <row r="58" spans="1:5" ht="13.5">
      <c r="A58" t="s">
        <v>80</v>
      </c>
      <c r="B58" s="14">
        <v>1884</v>
      </c>
      <c r="E58" s="57">
        <f t="shared" si="1"/>
        <v>0.23456175298804782</v>
      </c>
    </row>
    <row r="59" spans="1:5" ht="13.5">
      <c r="A59" t="s">
        <v>78</v>
      </c>
      <c r="B59" s="14">
        <v>504</v>
      </c>
      <c r="E59" s="57">
        <f t="shared" si="1"/>
        <v>0.06274900398406374</v>
      </c>
    </row>
    <row r="60" spans="1:5" ht="13.5">
      <c r="A60" t="s">
        <v>75</v>
      </c>
      <c r="B60" s="14">
        <v>470</v>
      </c>
      <c r="E60" s="57">
        <f t="shared" si="1"/>
        <v>0.058515936254980076</v>
      </c>
    </row>
    <row r="61" spans="1:5" ht="13.5">
      <c r="A61" t="s">
        <v>79</v>
      </c>
      <c r="B61" s="14">
        <v>344</v>
      </c>
      <c r="E61" s="57">
        <f t="shared" si="1"/>
        <v>0.04282868525896414</v>
      </c>
    </row>
    <row r="62" spans="1:5" ht="13.5">
      <c r="A62" t="s">
        <v>76</v>
      </c>
      <c r="B62" s="14">
        <v>287</v>
      </c>
      <c r="E62" s="57">
        <f t="shared" si="1"/>
        <v>0.03573207171314741</v>
      </c>
    </row>
    <row r="63" ht="13.5">
      <c r="E63" s="56"/>
    </row>
    <row r="64" ht="13.5">
      <c r="B64" s="14">
        <f>SUM(B56:B63)</f>
        <v>8032</v>
      </c>
    </row>
    <row r="65" ht="13.5">
      <c r="B65" s="14"/>
    </row>
    <row r="66" ht="13.5">
      <c r="B66" t="s">
        <v>82</v>
      </c>
    </row>
    <row r="67" spans="1:5" ht="13.5">
      <c r="A67" t="s">
        <v>74</v>
      </c>
      <c r="B67" s="14">
        <v>10690343</v>
      </c>
      <c r="E67" s="57">
        <f aca="true" t="shared" si="2" ref="E67:E73">+B67/$B$75</f>
        <v>0.5306013123151144</v>
      </c>
    </row>
    <row r="68" spans="1:5" ht="13.5">
      <c r="A68" t="s">
        <v>80</v>
      </c>
      <c r="B68" s="14">
        <v>3295640</v>
      </c>
      <c r="E68" s="57">
        <f t="shared" si="2"/>
        <v>0.163574817844309</v>
      </c>
    </row>
    <row r="69" spans="1:5" ht="13.5">
      <c r="A69" t="s">
        <v>77</v>
      </c>
      <c r="B69" s="14">
        <v>2534335</v>
      </c>
      <c r="E69" s="57">
        <f t="shared" si="2"/>
        <v>0.12578843137644186</v>
      </c>
    </row>
    <row r="70" spans="1:5" ht="13.5">
      <c r="A70" t="s">
        <v>78</v>
      </c>
      <c r="B70" s="14">
        <v>1466536</v>
      </c>
      <c r="E70" s="57">
        <f t="shared" si="2"/>
        <v>0.07278961265857968</v>
      </c>
    </row>
    <row r="71" spans="1:5" ht="13.5">
      <c r="A71" t="s">
        <v>75</v>
      </c>
      <c r="B71" s="14">
        <v>1024449</v>
      </c>
      <c r="E71" s="57">
        <f t="shared" si="2"/>
        <v>0.050847197681113385</v>
      </c>
    </row>
    <row r="72" spans="1:5" ht="13.5">
      <c r="A72" t="s">
        <v>79</v>
      </c>
      <c r="B72" s="14">
        <v>755498</v>
      </c>
      <c r="E72" s="57">
        <f t="shared" si="2"/>
        <v>0.03749816355297902</v>
      </c>
    </row>
    <row r="73" spans="1:5" ht="13.5">
      <c r="A73" t="s">
        <v>76</v>
      </c>
      <c r="B73" s="14">
        <v>380799</v>
      </c>
      <c r="E73" s="57">
        <f t="shared" si="2"/>
        <v>0.018900464571462605</v>
      </c>
    </row>
    <row r="74" ht="13.5">
      <c r="B74" s="14"/>
    </row>
    <row r="75" ht="13.5">
      <c r="B75" s="14">
        <f>SUM(B67:B74)</f>
        <v>20147600</v>
      </c>
    </row>
  </sheetData>
  <mergeCells count="1">
    <mergeCell ref="A1:F1"/>
  </mergeCells>
  <printOptions/>
  <pageMargins left="0.75" right="0.78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00390625" defaultRowHeight="13.5"/>
  <cols>
    <col min="1" max="1" width="19.875" style="0" customWidth="1"/>
    <col min="4" max="4" width="16.125" style="0" customWidth="1"/>
    <col min="8" max="8" width="6.125" style="0" customWidth="1"/>
  </cols>
  <sheetData>
    <row r="1" spans="1:8" ht="18.75">
      <c r="A1" s="79" t="s">
        <v>292</v>
      </c>
      <c r="B1" s="79"/>
      <c r="C1" s="79"/>
      <c r="D1" s="79"/>
      <c r="E1" s="79"/>
      <c r="F1" s="79"/>
      <c r="G1" s="79"/>
      <c r="H1" s="79"/>
    </row>
    <row r="57" spans="1:5" ht="13.5">
      <c r="A57" s="39" t="s">
        <v>62</v>
      </c>
      <c r="B57" s="17" t="s">
        <v>63</v>
      </c>
      <c r="C57" s="2"/>
      <c r="D57" s="39" t="s">
        <v>62</v>
      </c>
      <c r="E57" s="17" t="s">
        <v>64</v>
      </c>
    </row>
    <row r="58" spans="1:5" ht="13.5">
      <c r="A58" s="39" t="s">
        <v>65</v>
      </c>
      <c r="B58" s="40">
        <v>1190</v>
      </c>
      <c r="C58" s="38"/>
      <c r="D58" s="39" t="s">
        <v>65</v>
      </c>
      <c r="E58" s="40">
        <v>1066</v>
      </c>
    </row>
    <row r="59" spans="1:5" ht="13.5">
      <c r="A59" s="39" t="s">
        <v>66</v>
      </c>
      <c r="B59" s="40">
        <v>1165</v>
      </c>
      <c r="C59" s="38"/>
      <c r="D59" s="39" t="s">
        <v>66</v>
      </c>
      <c r="E59" s="40">
        <v>537</v>
      </c>
    </row>
    <row r="60" spans="1:5" ht="13.5">
      <c r="A60" s="39" t="s">
        <v>68</v>
      </c>
      <c r="B60" s="40">
        <v>5</v>
      </c>
      <c r="C60" s="38"/>
      <c r="D60" s="39" t="s">
        <v>68</v>
      </c>
      <c r="E60" s="40">
        <v>273</v>
      </c>
    </row>
    <row r="61" spans="1:5" ht="13.5">
      <c r="A61" s="39" t="s">
        <v>70</v>
      </c>
      <c r="B61" s="40">
        <v>5</v>
      </c>
      <c r="C61" s="38"/>
      <c r="D61" s="39" t="s">
        <v>70</v>
      </c>
      <c r="E61" s="40">
        <v>218</v>
      </c>
    </row>
    <row r="62" spans="1:5" ht="13.5">
      <c r="A62" s="39" t="s">
        <v>69</v>
      </c>
      <c r="B62" s="40">
        <v>15</v>
      </c>
      <c r="C62" s="38"/>
      <c r="D62" s="39" t="s">
        <v>67</v>
      </c>
      <c r="E62" s="40">
        <v>8</v>
      </c>
    </row>
    <row r="63" spans="3:5" ht="13.5">
      <c r="C63" s="38"/>
      <c r="D63" s="39" t="s">
        <v>69</v>
      </c>
      <c r="E63" s="40">
        <v>30</v>
      </c>
    </row>
    <row r="64" spans="1:5" ht="13.5">
      <c r="A64" s="39" t="s">
        <v>67</v>
      </c>
      <c r="B64" s="40">
        <v>0</v>
      </c>
      <c r="C64" s="38"/>
      <c r="D64" s="40" t="s">
        <v>71</v>
      </c>
      <c r="E64" s="40">
        <v>0</v>
      </c>
    </row>
  </sheetData>
  <mergeCells count="1">
    <mergeCell ref="A1:H1"/>
  </mergeCells>
  <printOptions/>
  <pageMargins left="0.75" right="0.75" top="1" bottom="0.92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7">
      <selection activeCell="A1" sqref="A1"/>
    </sheetView>
  </sheetViews>
  <sheetFormatPr defaultColWidth="9.00390625" defaultRowHeight="13.5"/>
  <cols>
    <col min="1" max="1" width="10.875" style="0" customWidth="1"/>
    <col min="2" max="2" width="16.25390625" style="0" bestFit="1" customWidth="1"/>
    <col min="3" max="3" width="11.75390625" style="0" bestFit="1" customWidth="1"/>
    <col min="10" max="10" width="4.50390625" style="0" customWidth="1"/>
  </cols>
  <sheetData>
    <row r="1" ht="18.75">
      <c r="A1" s="16"/>
    </row>
    <row r="2" ht="18.75">
      <c r="A2" s="16"/>
    </row>
    <row r="3" ht="18.75">
      <c r="A3" s="16"/>
    </row>
    <row r="4" ht="18.75">
      <c r="A4" s="16"/>
    </row>
    <row r="5" ht="18.75">
      <c r="A5" s="16"/>
    </row>
    <row r="6" ht="18.75">
      <c r="A6" s="16"/>
    </row>
    <row r="7" ht="18.75">
      <c r="A7" s="16"/>
    </row>
    <row r="8" ht="18.75">
      <c r="A8" s="16"/>
    </row>
    <row r="9" ht="18.75">
      <c r="A9" s="16"/>
    </row>
    <row r="10" ht="18.75">
      <c r="A10" s="16"/>
    </row>
    <row r="11" ht="18.75">
      <c r="A11" s="16"/>
    </row>
    <row r="12" ht="18.75">
      <c r="A12" s="16"/>
    </row>
    <row r="13" ht="18.75">
      <c r="A13" s="16"/>
    </row>
    <row r="14" ht="18.75">
      <c r="A14" s="16"/>
    </row>
    <row r="15" ht="18.75">
      <c r="A15" s="16"/>
    </row>
    <row r="16" ht="18.75">
      <c r="A16" s="16"/>
    </row>
    <row r="17" ht="18.75">
      <c r="A17" s="16"/>
    </row>
    <row r="18" ht="18.75">
      <c r="A18" s="16"/>
    </row>
    <row r="19" ht="18.75">
      <c r="A19" s="16"/>
    </row>
    <row r="20" ht="18.75">
      <c r="A20" s="16"/>
    </row>
    <row r="21" ht="18.75">
      <c r="A21" s="16"/>
    </row>
    <row r="22" ht="18.75">
      <c r="A22" s="16"/>
    </row>
    <row r="23" ht="18.75">
      <c r="A23" s="16"/>
    </row>
    <row r="24" ht="18.75">
      <c r="A24" s="16"/>
    </row>
    <row r="25" ht="18.75">
      <c r="A25" s="16"/>
    </row>
    <row r="26" ht="18.75">
      <c r="A26" s="16"/>
    </row>
    <row r="27" ht="18.75">
      <c r="A27" s="16"/>
    </row>
    <row r="28" ht="18.75">
      <c r="A28" s="16"/>
    </row>
    <row r="29" ht="18.75">
      <c r="A29" s="16"/>
    </row>
    <row r="30" ht="18.75">
      <c r="A30" s="16"/>
    </row>
    <row r="31" ht="18.75">
      <c r="A31" s="16"/>
    </row>
    <row r="32" ht="18.75">
      <c r="A32" s="16"/>
    </row>
    <row r="33" ht="18.75">
      <c r="A33" s="16"/>
    </row>
    <row r="34" ht="18.75">
      <c r="A34" s="16"/>
    </row>
    <row r="35" ht="18.75">
      <c r="A35" s="16"/>
    </row>
    <row r="36" spans="2:3" ht="13.5">
      <c r="B36" t="s">
        <v>86</v>
      </c>
      <c r="C36" t="s">
        <v>87</v>
      </c>
    </row>
    <row r="37" spans="1:3" ht="13.5">
      <c r="A37" t="s">
        <v>84</v>
      </c>
      <c r="B37">
        <v>344.27717</v>
      </c>
      <c r="C37">
        <v>330.60173</v>
      </c>
    </row>
    <row r="38" spans="1:3" ht="13.5">
      <c r="A38" t="s">
        <v>85</v>
      </c>
      <c r="B38">
        <v>334.41786</v>
      </c>
      <c r="C38">
        <v>320.75786</v>
      </c>
    </row>
    <row r="39" spans="1:3" ht="13.5">
      <c r="A39" t="s">
        <v>141</v>
      </c>
      <c r="B39" s="48">
        <v>346.58558</v>
      </c>
      <c r="C39" s="48">
        <v>334.04594</v>
      </c>
    </row>
    <row r="40" spans="1:3" ht="13.5">
      <c r="A40" t="s">
        <v>142</v>
      </c>
      <c r="B40" s="48">
        <v>330.5298</v>
      </c>
      <c r="C40" s="48">
        <v>319.23737</v>
      </c>
    </row>
    <row r="41" spans="1:3" ht="13.5">
      <c r="A41" t="s">
        <v>275</v>
      </c>
      <c r="B41" s="48">
        <v>332.10364</v>
      </c>
      <c r="C41" s="48">
        <v>318.16004</v>
      </c>
    </row>
    <row r="42" spans="1:3" ht="13.5">
      <c r="A42" t="s">
        <v>293</v>
      </c>
      <c r="B42">
        <v>357.02748</v>
      </c>
      <c r="C42">
        <v>346.41234</v>
      </c>
    </row>
  </sheetData>
  <printOptions horizontalCentered="1"/>
  <pageMargins left="0.7086614173228347" right="0.7086614173228347" top="2.7559055118110236" bottom="0.984251968503937" header="1.968503937007874" footer="0.5118110236220472"/>
  <pageSetup horizontalDpi="600" verticalDpi="600" orientation="portrait" paperSize="9" r:id="rId2"/>
  <headerFooter alignWithMargins="0">
    <oddHeader>&amp;C&amp;"ＭＳ Ｐ明朝,標準"&amp;24〔　1　2　〕　　　財　　　政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A1" sqref="A1"/>
    </sheetView>
  </sheetViews>
  <sheetFormatPr defaultColWidth="9.00390625" defaultRowHeight="13.5"/>
  <cols>
    <col min="1" max="1" width="19.00390625" style="42" bestFit="1" customWidth="1"/>
    <col min="2" max="2" width="15.875" style="42" customWidth="1"/>
    <col min="3" max="3" width="9.00390625" style="42" customWidth="1"/>
    <col min="4" max="4" width="14.125" style="42" bestFit="1" customWidth="1"/>
    <col min="5" max="5" width="12.875" style="42" customWidth="1"/>
    <col min="6" max="6" width="16.25390625" style="42" customWidth="1"/>
    <col min="7" max="7" width="17.375" style="42" bestFit="1" customWidth="1"/>
    <col min="8" max="8" width="10.00390625" style="42" bestFit="1" customWidth="1"/>
    <col min="9" max="9" width="3.875" style="42" customWidth="1"/>
    <col min="10" max="10" width="20.375" style="42" bestFit="1" customWidth="1"/>
    <col min="11" max="11" width="10.00390625" style="42" bestFit="1" customWidth="1"/>
    <col min="12" max="16384" width="9.00390625" style="42" customWidth="1"/>
  </cols>
  <sheetData>
    <row r="1" spans="1:6" ht="18.75">
      <c r="A1" s="83" t="s">
        <v>303</v>
      </c>
      <c r="B1" s="83"/>
      <c r="C1" s="83"/>
      <c r="D1" s="83"/>
      <c r="E1" s="83"/>
      <c r="F1" s="83"/>
    </row>
    <row r="4" ht="12"/>
    <row r="5" ht="12"/>
    <row r="6" ht="12"/>
    <row r="7" ht="12"/>
    <row r="8" ht="12"/>
    <row r="9" ht="12"/>
    <row r="10" ht="12"/>
    <row r="11" ht="12"/>
    <row r="12" ht="12"/>
    <row r="13" spans="7:8" ht="12">
      <c r="G13" s="49"/>
      <c r="H13" s="52"/>
    </row>
    <row r="14" spans="7:8" ht="12">
      <c r="G14" s="49"/>
      <c r="H14" s="50"/>
    </row>
    <row r="15" spans="7:8" ht="12">
      <c r="G15" s="49"/>
      <c r="H15" s="50"/>
    </row>
    <row r="16" spans="7:8" ht="12">
      <c r="G16" s="49"/>
      <c r="H16" s="50"/>
    </row>
    <row r="17" spans="7:8" ht="12">
      <c r="G17" s="49"/>
      <c r="H17" s="50"/>
    </row>
    <row r="18" spans="7:8" ht="12">
      <c r="G18" s="49"/>
      <c r="H18" s="50"/>
    </row>
    <row r="19" spans="7:8" ht="12">
      <c r="G19" s="49"/>
      <c r="H19" s="50"/>
    </row>
    <row r="20" spans="7:10" ht="12">
      <c r="G20" s="49"/>
      <c r="H20" s="50"/>
      <c r="J20" s="51"/>
    </row>
    <row r="21" spans="7:10" ht="12">
      <c r="G21" s="49"/>
      <c r="H21" s="50"/>
      <c r="J21" s="49"/>
    </row>
    <row r="22" spans="7:10" ht="12">
      <c r="G22" s="49"/>
      <c r="H22" s="50"/>
      <c r="J22" s="49"/>
    </row>
    <row r="23" spans="7:10" ht="12">
      <c r="G23" s="49"/>
      <c r="H23" s="50"/>
      <c r="J23" s="49"/>
    </row>
    <row r="24" spans="7:10" ht="12">
      <c r="G24" s="49"/>
      <c r="H24" s="50"/>
      <c r="J24" s="49"/>
    </row>
    <row r="25" spans="7:10" ht="12">
      <c r="G25" s="49"/>
      <c r="H25" s="50"/>
      <c r="J25" s="49"/>
    </row>
    <row r="26" spans="7:10" ht="12">
      <c r="G26" s="51"/>
      <c r="H26" s="51"/>
      <c r="J26" s="49"/>
    </row>
    <row r="27" ht="12">
      <c r="J27" s="49"/>
    </row>
    <row r="28" ht="12">
      <c r="J28" s="49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>
      <c r="I43" s="51"/>
    </row>
    <row r="44" spans="7:9" ht="12">
      <c r="G44" s="49"/>
      <c r="H44" s="50"/>
      <c r="I44" s="51"/>
    </row>
    <row r="45" spans="7:9" ht="12">
      <c r="G45" s="49"/>
      <c r="H45" s="50"/>
      <c r="I45" s="51"/>
    </row>
    <row r="46" spans="7:9" ht="12">
      <c r="G46" s="49"/>
      <c r="H46" s="50"/>
      <c r="I46" s="51"/>
    </row>
    <row r="47" spans="7:9" ht="12">
      <c r="G47" s="49"/>
      <c r="H47" s="50"/>
      <c r="I47" s="51"/>
    </row>
    <row r="48" spans="7:9" ht="12">
      <c r="G48" s="49"/>
      <c r="H48" s="50"/>
      <c r="I48" s="51"/>
    </row>
    <row r="49" spans="7:9" ht="12">
      <c r="G49" s="49"/>
      <c r="H49" s="50"/>
      <c r="I49" s="51"/>
    </row>
    <row r="50" spans="7:9" ht="12">
      <c r="G50" s="49"/>
      <c r="H50" s="50"/>
      <c r="I50" s="51"/>
    </row>
    <row r="51" spans="7:9" ht="12">
      <c r="G51" s="49"/>
      <c r="H51" s="50"/>
      <c r="I51" s="51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7" spans="1:5" ht="16.5" customHeight="1">
      <c r="A67" s="46"/>
      <c r="B67" s="43" t="s">
        <v>86</v>
      </c>
      <c r="D67" s="46"/>
      <c r="E67" s="43" t="s">
        <v>87</v>
      </c>
    </row>
    <row r="68" spans="1:5" ht="16.5" customHeight="1">
      <c r="A68" s="44" t="s">
        <v>294</v>
      </c>
      <c r="B68" s="41">
        <v>12339497</v>
      </c>
      <c r="D68" s="44" t="s">
        <v>304</v>
      </c>
      <c r="E68" s="66">
        <v>7056354</v>
      </c>
    </row>
    <row r="69" spans="1:5" ht="16.5" customHeight="1">
      <c r="A69" s="44" t="s">
        <v>300</v>
      </c>
      <c r="B69" s="41">
        <v>5004600</v>
      </c>
      <c r="D69" s="44" t="s">
        <v>262</v>
      </c>
      <c r="E69" s="66">
        <v>5418230</v>
      </c>
    </row>
    <row r="70" spans="1:5" ht="16.5" customHeight="1">
      <c r="A70" s="44" t="s">
        <v>295</v>
      </c>
      <c r="B70" s="41">
        <v>3926314</v>
      </c>
      <c r="D70" s="44" t="s">
        <v>308</v>
      </c>
      <c r="E70" s="66">
        <v>5285157</v>
      </c>
    </row>
    <row r="71" spans="1:5" ht="16.5" customHeight="1">
      <c r="A71" s="44" t="s">
        <v>296</v>
      </c>
      <c r="B71" s="41">
        <v>3101507</v>
      </c>
      <c r="D71" s="44" t="s">
        <v>263</v>
      </c>
      <c r="E71" s="66">
        <v>4806851</v>
      </c>
    </row>
    <row r="72" spans="1:5" ht="16.5" customHeight="1">
      <c r="A72" s="44" t="s">
        <v>299</v>
      </c>
      <c r="B72" s="41">
        <v>2431787</v>
      </c>
      <c r="D72" s="44" t="s">
        <v>307</v>
      </c>
      <c r="E72" s="66">
        <v>4157153</v>
      </c>
    </row>
    <row r="73" spans="1:5" ht="16.5" customHeight="1">
      <c r="A73" s="44" t="s">
        <v>297</v>
      </c>
      <c r="B73" s="41">
        <v>1986654</v>
      </c>
      <c r="D73" s="44" t="s">
        <v>305</v>
      </c>
      <c r="E73" s="66">
        <v>2834336</v>
      </c>
    </row>
    <row r="74" spans="1:5" ht="16.5" customHeight="1">
      <c r="A74" s="44" t="s">
        <v>298</v>
      </c>
      <c r="B74" s="41">
        <v>850841</v>
      </c>
      <c r="D74" s="44" t="s">
        <v>306</v>
      </c>
      <c r="E74" s="66">
        <v>1984514</v>
      </c>
    </row>
    <row r="75" spans="1:5" ht="16.5" customHeight="1">
      <c r="A75" s="44" t="s">
        <v>302</v>
      </c>
      <c r="B75" s="41">
        <v>6061548</v>
      </c>
      <c r="D75" s="44" t="s">
        <v>302</v>
      </c>
      <c r="E75" s="66">
        <v>3098640</v>
      </c>
    </row>
    <row r="76" spans="1:5" ht="16.5" customHeight="1">
      <c r="A76" s="42" t="s">
        <v>301</v>
      </c>
      <c r="B76" s="41">
        <v>35702748</v>
      </c>
      <c r="D76" s="44" t="s">
        <v>309</v>
      </c>
      <c r="E76" s="66">
        <v>34641234</v>
      </c>
    </row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2">
      <c r="B109" s="45"/>
    </row>
  </sheetData>
  <mergeCells count="1">
    <mergeCell ref="A1:F1"/>
  </mergeCells>
  <printOptions horizontalCentered="1"/>
  <pageMargins left="0.7874015748031497" right="0.72" top="0.77" bottom="0.984251968503937" header="0.5905511811023623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0:E82"/>
  <sheetViews>
    <sheetView workbookViewId="0" topLeftCell="A22">
      <selection activeCell="A1" sqref="A1"/>
    </sheetView>
  </sheetViews>
  <sheetFormatPr defaultColWidth="9.00390625" defaultRowHeight="13.5"/>
  <cols>
    <col min="2" max="3" width="12.375" style="0" bestFit="1" customWidth="1"/>
    <col min="7" max="7" width="9.25390625" style="0" customWidth="1"/>
    <col min="8" max="8" width="17.125" style="0" customWidth="1"/>
  </cols>
  <sheetData>
    <row r="60" spans="2:5" ht="13.5">
      <c r="B60" t="s">
        <v>90</v>
      </c>
      <c r="C60" t="s">
        <v>91</v>
      </c>
      <c r="D60" t="s">
        <v>88</v>
      </c>
      <c r="E60" t="s">
        <v>89</v>
      </c>
    </row>
    <row r="61" spans="1:5" ht="13.5">
      <c r="A61" t="s">
        <v>310</v>
      </c>
      <c r="B61">
        <v>22</v>
      </c>
      <c r="C61">
        <v>9</v>
      </c>
      <c r="D61">
        <v>6619</v>
      </c>
      <c r="E61">
        <v>3487</v>
      </c>
    </row>
    <row r="62" spans="1:5" ht="13.5">
      <c r="A62" t="s">
        <v>56</v>
      </c>
      <c r="B62">
        <v>22</v>
      </c>
      <c r="C62">
        <v>9</v>
      </c>
      <c r="D62">
        <v>6440</v>
      </c>
      <c r="E62">
        <v>3477</v>
      </c>
    </row>
    <row r="63" spans="1:5" ht="13.5">
      <c r="A63" t="s">
        <v>33</v>
      </c>
      <c r="B63">
        <v>22</v>
      </c>
      <c r="C63">
        <v>9</v>
      </c>
      <c r="D63">
        <v>6281</v>
      </c>
      <c r="E63">
        <v>3505</v>
      </c>
    </row>
    <row r="64" spans="1:5" ht="13.5">
      <c r="A64" t="s">
        <v>94</v>
      </c>
      <c r="B64">
        <v>22</v>
      </c>
      <c r="C64">
        <v>9</v>
      </c>
      <c r="D64">
        <v>6145</v>
      </c>
      <c r="E64">
        <v>3457</v>
      </c>
    </row>
    <row r="65" spans="1:5" ht="13.5">
      <c r="A65" t="s">
        <v>32</v>
      </c>
      <c r="B65">
        <v>22</v>
      </c>
      <c r="C65">
        <v>9</v>
      </c>
      <c r="D65">
        <v>6020</v>
      </c>
      <c r="E65">
        <v>3331</v>
      </c>
    </row>
    <row r="66" spans="1:5" ht="13.5">
      <c r="A66" t="s">
        <v>95</v>
      </c>
      <c r="B66">
        <v>22</v>
      </c>
      <c r="C66">
        <v>9</v>
      </c>
      <c r="D66">
        <v>5882</v>
      </c>
      <c r="E66">
        <v>3224</v>
      </c>
    </row>
    <row r="67" spans="1:5" ht="13.5">
      <c r="A67" t="s">
        <v>132</v>
      </c>
      <c r="B67">
        <v>22</v>
      </c>
      <c r="C67">
        <v>9</v>
      </c>
      <c r="D67">
        <v>5753</v>
      </c>
      <c r="E67">
        <v>3089</v>
      </c>
    </row>
    <row r="68" spans="1:5" ht="13.5">
      <c r="A68" t="s">
        <v>144</v>
      </c>
      <c r="B68">
        <v>22</v>
      </c>
      <c r="C68">
        <v>9</v>
      </c>
      <c r="D68">
        <v>5706</v>
      </c>
      <c r="E68">
        <v>3044</v>
      </c>
    </row>
    <row r="69" spans="1:5" ht="13.5">
      <c r="A69" t="s">
        <v>264</v>
      </c>
      <c r="B69">
        <v>21</v>
      </c>
      <c r="C69">
        <v>9</v>
      </c>
      <c r="D69">
        <v>5635</v>
      </c>
      <c r="E69">
        <v>2950</v>
      </c>
    </row>
    <row r="70" spans="1:5" ht="13.5">
      <c r="A70" t="s">
        <v>311</v>
      </c>
      <c r="B70">
        <v>21</v>
      </c>
      <c r="C70">
        <v>9</v>
      </c>
      <c r="D70">
        <v>5545</v>
      </c>
      <c r="E70">
        <v>2928</v>
      </c>
    </row>
    <row r="72" spans="2:3" ht="13.5">
      <c r="B72" t="s">
        <v>92</v>
      </c>
      <c r="C72" t="s">
        <v>93</v>
      </c>
    </row>
    <row r="73" spans="1:3" ht="13.5">
      <c r="A73" t="s">
        <v>312</v>
      </c>
      <c r="B73">
        <v>346</v>
      </c>
      <c r="C73">
        <v>201</v>
      </c>
    </row>
    <row r="74" spans="1:3" ht="13.5">
      <c r="A74" t="s">
        <v>56</v>
      </c>
      <c r="B74">
        <v>341</v>
      </c>
      <c r="C74">
        <v>198</v>
      </c>
    </row>
    <row r="75" spans="1:3" ht="13.5">
      <c r="A75" t="s">
        <v>33</v>
      </c>
      <c r="B75">
        <v>335</v>
      </c>
      <c r="C75">
        <v>203</v>
      </c>
    </row>
    <row r="76" spans="1:3" ht="13.5">
      <c r="A76" t="s">
        <v>94</v>
      </c>
      <c r="B76">
        <v>337</v>
      </c>
      <c r="C76">
        <v>205</v>
      </c>
    </row>
    <row r="77" spans="1:3" ht="13.5">
      <c r="A77" t="s">
        <v>32</v>
      </c>
      <c r="B77">
        <v>334</v>
      </c>
      <c r="C77">
        <v>197</v>
      </c>
    </row>
    <row r="78" spans="1:3" ht="13.5">
      <c r="A78" t="s">
        <v>95</v>
      </c>
      <c r="B78">
        <v>348</v>
      </c>
      <c r="C78">
        <v>206</v>
      </c>
    </row>
    <row r="79" spans="1:3" ht="13.5">
      <c r="A79" t="s">
        <v>132</v>
      </c>
      <c r="B79">
        <v>340</v>
      </c>
      <c r="C79">
        <v>199</v>
      </c>
    </row>
    <row r="80" spans="1:3" ht="13.5">
      <c r="A80" t="s">
        <v>144</v>
      </c>
      <c r="B80">
        <v>365</v>
      </c>
      <c r="C80">
        <v>220</v>
      </c>
    </row>
    <row r="81" spans="1:3" ht="13.5">
      <c r="A81" t="s">
        <v>264</v>
      </c>
      <c r="B81">
        <v>357</v>
      </c>
      <c r="C81">
        <v>211</v>
      </c>
    </row>
    <row r="82" spans="1:3" ht="13.5">
      <c r="A82" t="s">
        <v>311</v>
      </c>
      <c r="B82">
        <v>362</v>
      </c>
      <c r="C82">
        <v>215</v>
      </c>
    </row>
  </sheetData>
  <printOptions horizontalCentered="1"/>
  <pageMargins left="0.7874015748031497" right="0.72" top="2.7559055118110236" bottom="0.77" header="1.968503937007874" footer="0.5118110236220472"/>
  <pageSetup horizontalDpi="600" verticalDpi="600" orientation="portrait" paperSize="9" r:id="rId2"/>
  <headerFooter alignWithMargins="0">
    <oddHeader>&amp;C&amp;"ＭＳ Ｐ明朝,標準"&amp;20〔　1　5　〕　　&amp;24教　育　・　文　化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25390625" style="67" customWidth="1"/>
    <col min="2" max="16" width="4.625" style="67" customWidth="1"/>
    <col min="17" max="17" width="4.50390625" style="67" customWidth="1"/>
    <col min="18" max="57" width="4.625" style="67" customWidth="1"/>
    <col min="58" max="16384" width="9.00390625" style="67" customWidth="1"/>
  </cols>
  <sheetData>
    <row r="1" spans="1:19" ht="18.75">
      <c r="A1" s="84" t="s">
        <v>321</v>
      </c>
      <c r="B1" s="84"/>
      <c r="C1" s="84"/>
      <c r="D1" s="84"/>
      <c r="E1" s="84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9.5" customHeight="1">
      <c r="A2" s="78" t="s">
        <v>325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2:19" ht="12.75" customHeight="1">
      <c r="B3" s="90" t="s">
        <v>152</v>
      </c>
      <c r="C3" s="91"/>
      <c r="D3" s="92"/>
      <c r="F3" s="90" t="s">
        <v>153</v>
      </c>
      <c r="G3" s="91"/>
      <c r="H3" s="92"/>
      <c r="J3" s="68"/>
      <c r="K3" s="68"/>
      <c r="L3" s="68"/>
      <c r="M3" s="68"/>
      <c r="N3" s="111" t="s">
        <v>154</v>
      </c>
      <c r="O3" s="89"/>
      <c r="P3" s="89"/>
      <c r="Q3" s="89"/>
      <c r="R3" s="89"/>
      <c r="S3" s="89"/>
    </row>
    <row r="4" spans="14:19" ht="7.5" customHeight="1">
      <c r="N4" s="70"/>
      <c r="O4" s="70"/>
      <c r="P4" s="70"/>
      <c r="Q4" s="70"/>
      <c r="R4" s="70"/>
      <c r="S4" s="70"/>
    </row>
    <row r="5" spans="10:19" ht="12.75" customHeight="1">
      <c r="J5" s="90" t="s">
        <v>322</v>
      </c>
      <c r="K5" s="91"/>
      <c r="L5" s="92"/>
      <c r="M5" s="71"/>
      <c r="N5" s="111" t="s">
        <v>155</v>
      </c>
      <c r="O5" s="89"/>
      <c r="P5" s="89"/>
      <c r="Q5" s="89"/>
      <c r="R5" s="89"/>
      <c r="S5" s="89"/>
    </row>
    <row r="6" spans="10:19" ht="7.5" customHeight="1">
      <c r="J6" s="72"/>
      <c r="K6" s="72"/>
      <c r="L6" s="72"/>
      <c r="M6" s="72"/>
      <c r="N6" s="70"/>
      <c r="O6" s="70"/>
      <c r="P6" s="70"/>
      <c r="Q6" s="70"/>
      <c r="R6" s="70"/>
      <c r="S6" s="70"/>
    </row>
    <row r="7" spans="10:19" ht="12.75" customHeight="1">
      <c r="J7" s="86" t="s">
        <v>156</v>
      </c>
      <c r="K7" s="87"/>
      <c r="L7" s="88"/>
      <c r="M7" s="71"/>
      <c r="N7" s="111" t="s">
        <v>157</v>
      </c>
      <c r="O7" s="89"/>
      <c r="P7" s="89"/>
      <c r="Q7" s="89"/>
      <c r="R7" s="89"/>
      <c r="S7" s="89"/>
    </row>
    <row r="8" spans="6:19" ht="12.75" customHeight="1">
      <c r="F8" s="90" t="s">
        <v>158</v>
      </c>
      <c r="G8" s="91"/>
      <c r="H8" s="92"/>
      <c r="J8" s="126" t="s">
        <v>159</v>
      </c>
      <c r="K8" s="127"/>
      <c r="L8" s="128"/>
      <c r="N8" s="70"/>
      <c r="O8" s="69"/>
      <c r="P8" s="73"/>
      <c r="Q8" s="73"/>
      <c r="R8" s="73"/>
      <c r="S8" s="73"/>
    </row>
    <row r="9" spans="10:19" ht="12.75" customHeight="1">
      <c r="J9" s="90" t="s">
        <v>160</v>
      </c>
      <c r="K9" s="91"/>
      <c r="L9" s="92"/>
      <c r="M9" s="71"/>
      <c r="N9" s="111" t="s">
        <v>161</v>
      </c>
      <c r="O9" s="96"/>
      <c r="P9" s="96"/>
      <c r="Q9" s="96"/>
      <c r="R9" s="96"/>
      <c r="S9" s="96"/>
    </row>
    <row r="10" spans="10:19" ht="12.75" customHeight="1">
      <c r="J10" s="90" t="s">
        <v>162</v>
      </c>
      <c r="K10" s="91"/>
      <c r="L10" s="92"/>
      <c r="M10" s="71"/>
      <c r="N10" s="111" t="s">
        <v>163</v>
      </c>
      <c r="O10" s="96"/>
      <c r="P10" s="96"/>
      <c r="Q10" s="96"/>
      <c r="R10" s="96"/>
      <c r="S10" s="96"/>
    </row>
    <row r="11" spans="10:19" ht="12.75" customHeight="1">
      <c r="J11" s="90" t="s">
        <v>164</v>
      </c>
      <c r="K11" s="91"/>
      <c r="L11" s="92"/>
      <c r="M11" s="71"/>
      <c r="N11" s="111" t="s">
        <v>165</v>
      </c>
      <c r="O11" s="96"/>
      <c r="P11" s="96"/>
      <c r="Q11" s="96"/>
      <c r="R11" s="96"/>
      <c r="S11" s="96"/>
    </row>
    <row r="12" spans="10:19" ht="12.75" customHeight="1">
      <c r="J12" s="90" t="s">
        <v>166</v>
      </c>
      <c r="K12" s="91"/>
      <c r="L12" s="92"/>
      <c r="M12" s="71"/>
      <c r="N12" s="111" t="s">
        <v>167</v>
      </c>
      <c r="O12" s="96"/>
      <c r="P12" s="96"/>
      <c r="Q12" s="96"/>
      <c r="R12" s="96"/>
      <c r="S12" s="96"/>
    </row>
    <row r="13" ht="7.5" customHeight="1"/>
    <row r="14" spans="10:19" ht="12.75" customHeight="1">
      <c r="J14" s="123" t="s">
        <v>168</v>
      </c>
      <c r="K14" s="124"/>
      <c r="L14" s="125"/>
      <c r="M14" s="71"/>
      <c r="N14" s="111" t="s">
        <v>313</v>
      </c>
      <c r="O14" s="96"/>
      <c r="P14" s="96"/>
      <c r="Q14" s="96"/>
      <c r="R14" s="96"/>
      <c r="S14" s="96"/>
    </row>
    <row r="15" spans="10:19" ht="12.75" customHeight="1">
      <c r="J15" s="90" t="s">
        <v>314</v>
      </c>
      <c r="K15" s="91"/>
      <c r="L15" s="92"/>
      <c r="M15" s="71"/>
      <c r="N15" s="69"/>
      <c r="O15" s="74"/>
      <c r="P15" s="74"/>
      <c r="Q15" s="74"/>
      <c r="R15" s="74"/>
      <c r="S15" s="74"/>
    </row>
    <row r="16" spans="10:19" ht="12.75" customHeight="1">
      <c r="J16" s="90" t="s">
        <v>169</v>
      </c>
      <c r="K16" s="91"/>
      <c r="L16" s="92"/>
      <c r="N16" s="111" t="s">
        <v>170</v>
      </c>
      <c r="O16" s="96"/>
      <c r="P16" s="96"/>
      <c r="Q16" s="96"/>
      <c r="R16" s="96"/>
      <c r="S16" s="96"/>
    </row>
    <row r="17" spans="6:19" ht="12.75" customHeight="1">
      <c r="F17" s="90" t="s">
        <v>171</v>
      </c>
      <c r="G17" s="91"/>
      <c r="H17" s="92"/>
      <c r="J17" s="100" t="s">
        <v>172</v>
      </c>
      <c r="K17" s="101"/>
      <c r="L17" s="102"/>
      <c r="M17" s="71"/>
      <c r="N17" s="111" t="s">
        <v>173</v>
      </c>
      <c r="O17" s="96"/>
      <c r="P17" s="96"/>
      <c r="Q17" s="96"/>
      <c r="R17" s="96"/>
      <c r="S17" s="96"/>
    </row>
    <row r="18" spans="10:19" ht="12.75" customHeight="1">
      <c r="J18" s="90" t="s">
        <v>174</v>
      </c>
      <c r="K18" s="91"/>
      <c r="L18" s="92"/>
      <c r="M18" s="71"/>
      <c r="N18" s="111" t="s">
        <v>315</v>
      </c>
      <c r="O18" s="96"/>
      <c r="P18" s="96"/>
      <c r="Q18" s="96"/>
      <c r="R18" s="96"/>
      <c r="S18" s="96"/>
    </row>
    <row r="19" spans="10:19" ht="12.75" customHeight="1">
      <c r="J19" s="90" t="s">
        <v>175</v>
      </c>
      <c r="K19" s="91"/>
      <c r="L19" s="92"/>
      <c r="M19" s="71"/>
      <c r="N19" s="111" t="s">
        <v>176</v>
      </c>
      <c r="O19" s="96"/>
      <c r="P19" s="96"/>
      <c r="Q19" s="96"/>
      <c r="R19" s="96"/>
      <c r="S19" s="96"/>
    </row>
    <row r="20" spans="10:19" ht="12.75" customHeight="1">
      <c r="J20" s="90" t="s">
        <v>177</v>
      </c>
      <c r="K20" s="91"/>
      <c r="L20" s="92"/>
      <c r="M20" s="71"/>
      <c r="N20" s="111" t="s">
        <v>178</v>
      </c>
      <c r="O20" s="96"/>
      <c r="P20" s="96"/>
      <c r="Q20" s="96"/>
      <c r="R20" s="96"/>
      <c r="S20" s="96"/>
    </row>
    <row r="21" ht="9" customHeight="1">
      <c r="A21" s="75"/>
    </row>
    <row r="22" spans="1:19" ht="12.75" customHeight="1">
      <c r="A22" s="75"/>
      <c r="J22" s="86" t="s">
        <v>179</v>
      </c>
      <c r="K22" s="87"/>
      <c r="L22" s="88"/>
      <c r="M22" s="71"/>
      <c r="N22" s="111" t="s">
        <v>180</v>
      </c>
      <c r="O22" s="96"/>
      <c r="P22" s="96"/>
      <c r="Q22" s="96"/>
      <c r="R22" s="96"/>
      <c r="S22" s="96"/>
    </row>
    <row r="23" spans="1:19" ht="12.75" customHeight="1">
      <c r="A23" s="114" t="s">
        <v>181</v>
      </c>
      <c r="F23" s="90" t="s">
        <v>182</v>
      </c>
      <c r="G23" s="91"/>
      <c r="H23" s="92"/>
      <c r="J23" s="117" t="s">
        <v>183</v>
      </c>
      <c r="K23" s="118"/>
      <c r="L23" s="119"/>
      <c r="M23" s="71"/>
      <c r="N23" s="111" t="s">
        <v>184</v>
      </c>
      <c r="O23" s="96"/>
      <c r="P23" s="96"/>
      <c r="Q23" s="96"/>
      <c r="R23" s="96"/>
      <c r="S23" s="96"/>
    </row>
    <row r="24" spans="1:19" ht="12.75" customHeight="1">
      <c r="A24" s="115"/>
      <c r="J24" s="86" t="s">
        <v>185</v>
      </c>
      <c r="K24" s="87"/>
      <c r="L24" s="88"/>
      <c r="M24" s="71"/>
      <c r="N24" s="89" t="s">
        <v>186</v>
      </c>
      <c r="O24" s="89"/>
      <c r="P24" s="89"/>
      <c r="Q24" s="89"/>
      <c r="R24" s="89"/>
      <c r="S24" s="89"/>
    </row>
    <row r="25" spans="1:15" ht="12.75" customHeight="1">
      <c r="A25" s="115"/>
      <c r="C25" s="90" t="s">
        <v>187</v>
      </c>
      <c r="D25" s="92"/>
      <c r="K25" s="76"/>
      <c r="L25" s="120" t="s">
        <v>276</v>
      </c>
      <c r="M25" s="94"/>
      <c r="N25" s="94"/>
      <c r="O25" s="95"/>
    </row>
    <row r="26" spans="1:19" ht="11.25" customHeight="1">
      <c r="A26" s="115"/>
      <c r="J26" s="90" t="s">
        <v>188</v>
      </c>
      <c r="K26" s="91"/>
      <c r="L26" s="92"/>
      <c r="M26" s="71"/>
      <c r="N26" s="111" t="s">
        <v>189</v>
      </c>
      <c r="O26" s="96"/>
      <c r="P26" s="96"/>
      <c r="Q26" s="96"/>
      <c r="R26" s="96"/>
      <c r="S26" s="96"/>
    </row>
    <row r="27" ht="4.5" customHeight="1">
      <c r="A27" s="116"/>
    </row>
    <row r="28" spans="10:19" ht="12.75" customHeight="1">
      <c r="J28" s="90" t="s">
        <v>190</v>
      </c>
      <c r="K28" s="91"/>
      <c r="L28" s="92"/>
      <c r="M28" s="71"/>
      <c r="N28" s="111" t="s">
        <v>191</v>
      </c>
      <c r="O28" s="96"/>
      <c r="P28" s="96"/>
      <c r="Q28" s="96"/>
      <c r="R28" s="96"/>
      <c r="S28" s="96"/>
    </row>
    <row r="29" spans="10:19" ht="12.75" customHeight="1">
      <c r="J29" s="90" t="s">
        <v>192</v>
      </c>
      <c r="K29" s="91"/>
      <c r="L29" s="92"/>
      <c r="M29" s="71"/>
      <c r="N29" s="111" t="s">
        <v>193</v>
      </c>
      <c r="O29" s="96"/>
      <c r="P29" s="96"/>
      <c r="Q29" s="96"/>
      <c r="R29" s="96"/>
      <c r="S29" s="96"/>
    </row>
    <row r="30" spans="10:19" ht="12.75" customHeight="1">
      <c r="J30" s="90" t="s">
        <v>194</v>
      </c>
      <c r="K30" s="91"/>
      <c r="L30" s="92"/>
      <c r="M30" s="71"/>
      <c r="N30" s="111" t="s">
        <v>195</v>
      </c>
      <c r="O30" s="96"/>
      <c r="P30" s="96"/>
      <c r="Q30" s="96"/>
      <c r="R30" s="96"/>
      <c r="S30" s="96"/>
    </row>
    <row r="31" spans="6:19" ht="12.75" customHeight="1">
      <c r="F31" s="90" t="s">
        <v>196</v>
      </c>
      <c r="G31" s="91"/>
      <c r="H31" s="92"/>
      <c r="J31" s="90" t="s">
        <v>197</v>
      </c>
      <c r="K31" s="91"/>
      <c r="L31" s="92"/>
      <c r="M31" s="71"/>
      <c r="N31" s="111" t="s">
        <v>198</v>
      </c>
      <c r="O31" s="96"/>
      <c r="P31" s="96"/>
      <c r="Q31" s="96"/>
      <c r="R31" s="96"/>
      <c r="S31" s="96"/>
    </row>
    <row r="32" spans="6:15" ht="15" customHeight="1">
      <c r="F32" s="121" t="s">
        <v>199</v>
      </c>
      <c r="G32" s="122"/>
      <c r="H32" s="122"/>
      <c r="J32" s="76"/>
      <c r="K32" s="76"/>
      <c r="L32" s="120" t="s">
        <v>200</v>
      </c>
      <c r="M32" s="94"/>
      <c r="N32" s="94"/>
      <c r="O32" s="95"/>
    </row>
    <row r="33" spans="10:19" ht="12.75" customHeight="1">
      <c r="J33" s="90" t="s">
        <v>201</v>
      </c>
      <c r="K33" s="91"/>
      <c r="L33" s="92"/>
      <c r="M33" s="71"/>
      <c r="N33" s="111" t="s">
        <v>202</v>
      </c>
      <c r="O33" s="96"/>
      <c r="P33" s="96"/>
      <c r="Q33" s="96"/>
      <c r="R33" s="96"/>
      <c r="S33" s="96"/>
    </row>
    <row r="34" ht="5.25" customHeight="1"/>
    <row r="35" spans="10:19" ht="12.75" customHeight="1">
      <c r="J35" s="90" t="s">
        <v>203</v>
      </c>
      <c r="K35" s="91"/>
      <c r="L35" s="92"/>
      <c r="M35" s="71"/>
      <c r="N35" s="111" t="s">
        <v>316</v>
      </c>
      <c r="O35" s="96"/>
      <c r="P35" s="96"/>
      <c r="Q35" s="96"/>
      <c r="R35" s="96"/>
      <c r="S35" s="96"/>
    </row>
    <row r="36" spans="6:19" ht="12.75" customHeight="1">
      <c r="F36" s="90" t="s">
        <v>204</v>
      </c>
      <c r="G36" s="91"/>
      <c r="H36" s="92"/>
      <c r="J36" s="90" t="s">
        <v>205</v>
      </c>
      <c r="K36" s="91"/>
      <c r="L36" s="92"/>
      <c r="M36" s="71"/>
      <c r="N36" s="89" t="s">
        <v>206</v>
      </c>
      <c r="O36" s="89"/>
      <c r="P36" s="89"/>
      <c r="Q36" s="89"/>
      <c r="R36" s="89"/>
      <c r="S36" s="89"/>
    </row>
    <row r="37" spans="10:19" ht="15" customHeight="1">
      <c r="J37" s="90" t="s">
        <v>207</v>
      </c>
      <c r="K37" s="91"/>
      <c r="L37" s="92"/>
      <c r="M37" s="71"/>
      <c r="N37" s="89" t="s">
        <v>208</v>
      </c>
      <c r="O37" s="89"/>
      <c r="P37" s="89"/>
      <c r="Q37" s="89"/>
      <c r="R37" s="89"/>
      <c r="S37" s="89"/>
    </row>
    <row r="38" ht="5.25" customHeight="1"/>
    <row r="39" spans="10:19" ht="12.75" customHeight="1">
      <c r="J39" s="90" t="s">
        <v>209</v>
      </c>
      <c r="K39" s="91"/>
      <c r="L39" s="105"/>
      <c r="M39" s="71"/>
      <c r="N39" s="89" t="s">
        <v>317</v>
      </c>
      <c r="O39" s="89"/>
      <c r="P39" s="89"/>
      <c r="Q39" s="89"/>
      <c r="R39" s="89"/>
      <c r="S39" s="89"/>
    </row>
    <row r="40" spans="10:15" ht="12.75" customHeight="1">
      <c r="J40" s="76"/>
      <c r="K40" s="76"/>
      <c r="L40" s="93" t="s">
        <v>210</v>
      </c>
      <c r="M40" s="112"/>
      <c r="N40" s="112"/>
      <c r="O40" s="113"/>
    </row>
    <row r="41" spans="6:19" ht="12.75" customHeight="1">
      <c r="F41" s="90" t="s">
        <v>211</v>
      </c>
      <c r="G41" s="91"/>
      <c r="H41" s="92"/>
      <c r="J41" s="90" t="s">
        <v>212</v>
      </c>
      <c r="K41" s="91"/>
      <c r="L41" s="102"/>
      <c r="M41" s="71"/>
      <c r="N41" s="89" t="s">
        <v>318</v>
      </c>
      <c r="O41" s="89"/>
      <c r="P41" s="89"/>
      <c r="Q41" s="89"/>
      <c r="R41" s="89"/>
      <c r="S41" s="89"/>
    </row>
    <row r="42" spans="10:19" ht="12.75" customHeight="1">
      <c r="J42" s="90" t="s">
        <v>213</v>
      </c>
      <c r="K42" s="91"/>
      <c r="L42" s="92"/>
      <c r="M42" s="71"/>
      <c r="N42" s="89" t="s">
        <v>214</v>
      </c>
      <c r="O42" s="89"/>
      <c r="P42" s="89"/>
      <c r="Q42" s="89"/>
      <c r="R42" s="89"/>
      <c r="S42" s="89"/>
    </row>
    <row r="43" spans="10:19" ht="12.75" customHeight="1">
      <c r="J43" s="90" t="s">
        <v>215</v>
      </c>
      <c r="K43" s="91"/>
      <c r="L43" s="92"/>
      <c r="M43" s="71"/>
      <c r="N43" s="89" t="s">
        <v>216</v>
      </c>
      <c r="O43" s="89"/>
      <c r="P43" s="89"/>
      <c r="Q43" s="89"/>
      <c r="R43" s="89"/>
      <c r="S43" s="89"/>
    </row>
    <row r="44" ht="3.75" customHeight="1"/>
    <row r="45" spans="10:19" ht="12.75" customHeight="1">
      <c r="J45" s="90" t="s">
        <v>217</v>
      </c>
      <c r="K45" s="91"/>
      <c r="L45" s="92"/>
      <c r="M45" s="71"/>
      <c r="N45" s="89" t="s">
        <v>218</v>
      </c>
      <c r="O45" s="89"/>
      <c r="P45" s="89"/>
      <c r="Q45" s="89"/>
      <c r="R45" s="89"/>
      <c r="S45" s="89"/>
    </row>
    <row r="46" spans="10:19" ht="12.75" customHeight="1">
      <c r="J46" s="90" t="s">
        <v>219</v>
      </c>
      <c r="K46" s="91"/>
      <c r="L46" s="92"/>
      <c r="M46" s="71"/>
      <c r="N46" s="89" t="s">
        <v>220</v>
      </c>
      <c r="O46" s="89"/>
      <c r="P46" s="89"/>
      <c r="Q46" s="89"/>
      <c r="R46" s="89"/>
      <c r="S46" s="89"/>
    </row>
    <row r="47" spans="10:19" ht="12.75" customHeight="1">
      <c r="J47" s="90" t="s">
        <v>221</v>
      </c>
      <c r="K47" s="91"/>
      <c r="L47" s="92"/>
      <c r="M47" s="71"/>
      <c r="N47" s="89" t="s">
        <v>222</v>
      </c>
      <c r="O47" s="89"/>
      <c r="P47" s="89"/>
      <c r="Q47" s="89"/>
      <c r="R47" s="89"/>
      <c r="S47" s="89"/>
    </row>
    <row r="48" spans="10:19" ht="12.75" customHeight="1">
      <c r="J48" s="90" t="s">
        <v>223</v>
      </c>
      <c r="K48" s="91"/>
      <c r="L48" s="92"/>
      <c r="M48" s="71"/>
      <c r="N48" s="89" t="s">
        <v>319</v>
      </c>
      <c r="O48" s="89"/>
      <c r="P48" s="89"/>
      <c r="Q48" s="89"/>
      <c r="R48" s="89"/>
      <c r="S48" s="89"/>
    </row>
    <row r="49" spans="6:19" ht="12.75" customHeight="1">
      <c r="F49" s="90" t="s">
        <v>224</v>
      </c>
      <c r="G49" s="91"/>
      <c r="H49" s="92"/>
      <c r="I49" s="76"/>
      <c r="J49" s="77"/>
      <c r="L49" s="108" t="s">
        <v>225</v>
      </c>
      <c r="M49" s="109"/>
      <c r="N49" s="109"/>
      <c r="O49" s="110"/>
      <c r="Q49" s="89" t="s">
        <v>226</v>
      </c>
      <c r="R49" s="96"/>
      <c r="S49" s="96"/>
    </row>
    <row r="50" spans="10:19" ht="12.75" customHeight="1">
      <c r="J50" s="76"/>
      <c r="K50" s="77"/>
      <c r="L50" s="93" t="s">
        <v>227</v>
      </c>
      <c r="M50" s="94"/>
      <c r="N50" s="94"/>
      <c r="O50" s="95"/>
      <c r="P50" s="71"/>
      <c r="Q50" s="89" t="s">
        <v>226</v>
      </c>
      <c r="R50" s="96"/>
      <c r="S50" s="96"/>
    </row>
    <row r="51" spans="10:19" ht="12.75" customHeight="1">
      <c r="J51" s="76"/>
      <c r="K51" s="76"/>
      <c r="L51" s="93" t="s">
        <v>323</v>
      </c>
      <c r="M51" s="94"/>
      <c r="N51" s="94"/>
      <c r="O51" s="95"/>
      <c r="P51" s="71"/>
      <c r="Q51" s="89" t="s">
        <v>228</v>
      </c>
      <c r="R51" s="96"/>
      <c r="S51" s="96"/>
    </row>
    <row r="52" spans="10:19" ht="12.75" customHeight="1">
      <c r="J52" s="86" t="s">
        <v>229</v>
      </c>
      <c r="K52" s="87"/>
      <c r="L52" s="88"/>
      <c r="M52" s="71"/>
      <c r="N52" s="89" t="s">
        <v>230</v>
      </c>
      <c r="O52" s="89"/>
      <c r="P52" s="89"/>
      <c r="Q52" s="89"/>
      <c r="R52" s="89"/>
      <c r="S52" s="89"/>
    </row>
    <row r="53" spans="10:19" ht="13.5" customHeight="1">
      <c r="J53" s="86" t="s">
        <v>231</v>
      </c>
      <c r="K53" s="87"/>
      <c r="L53" s="88"/>
      <c r="M53" s="71"/>
      <c r="N53" s="89" t="s">
        <v>232</v>
      </c>
      <c r="O53" s="89"/>
      <c r="P53" s="89"/>
      <c r="Q53" s="89"/>
      <c r="R53" s="89"/>
      <c r="S53" s="89"/>
    </row>
    <row r="54" ht="5.25" customHeight="1"/>
    <row r="55" spans="3:19" ht="12.75" customHeight="1">
      <c r="C55" s="90" t="s">
        <v>233</v>
      </c>
      <c r="D55" s="92"/>
      <c r="J55" s="90" t="s">
        <v>234</v>
      </c>
      <c r="K55" s="91"/>
      <c r="L55" s="92"/>
      <c r="M55" s="71"/>
      <c r="N55" s="89" t="s">
        <v>235</v>
      </c>
      <c r="O55" s="89"/>
      <c r="P55" s="89"/>
      <c r="Q55" s="89"/>
      <c r="R55" s="89"/>
      <c r="S55" s="89"/>
    </row>
    <row r="56" ht="5.25" customHeight="1"/>
    <row r="57" spans="2:19" ht="13.5" customHeight="1">
      <c r="B57" s="106" t="s">
        <v>236</v>
      </c>
      <c r="C57" s="107"/>
      <c r="D57" s="107"/>
      <c r="F57" s="90" t="s">
        <v>237</v>
      </c>
      <c r="G57" s="91"/>
      <c r="H57" s="92"/>
      <c r="J57" s="90" t="s">
        <v>238</v>
      </c>
      <c r="K57" s="91"/>
      <c r="L57" s="92"/>
      <c r="M57" s="71"/>
      <c r="N57" s="89" t="s">
        <v>239</v>
      </c>
      <c r="O57" s="89"/>
      <c r="P57" s="89"/>
      <c r="Q57" s="89"/>
      <c r="R57" s="89"/>
      <c r="S57" s="89"/>
    </row>
    <row r="58" spans="10:19" ht="10.5" customHeight="1">
      <c r="J58" s="90" t="s">
        <v>240</v>
      </c>
      <c r="K58" s="91"/>
      <c r="L58" s="92"/>
      <c r="M58" s="71"/>
      <c r="N58" s="89" t="s">
        <v>241</v>
      </c>
      <c r="O58" s="89"/>
      <c r="P58" s="89"/>
      <c r="Q58" s="89"/>
      <c r="R58" s="89"/>
      <c r="S58" s="89"/>
    </row>
    <row r="59" ht="3.75" customHeight="1"/>
    <row r="60" spans="10:19" ht="12.75" customHeight="1">
      <c r="J60" s="90" t="s">
        <v>242</v>
      </c>
      <c r="K60" s="91"/>
      <c r="L60" s="92"/>
      <c r="M60" s="71"/>
      <c r="N60" s="89" t="s">
        <v>243</v>
      </c>
      <c r="O60" s="89"/>
      <c r="P60" s="89"/>
      <c r="Q60" s="89"/>
      <c r="R60" s="89"/>
      <c r="S60" s="89"/>
    </row>
    <row r="61" spans="2:19" ht="12.75" customHeight="1">
      <c r="B61" s="90" t="s">
        <v>244</v>
      </c>
      <c r="C61" s="91"/>
      <c r="D61" s="92"/>
      <c r="F61" s="90" t="s">
        <v>153</v>
      </c>
      <c r="G61" s="91"/>
      <c r="H61" s="92"/>
      <c r="J61" s="103" t="s">
        <v>245</v>
      </c>
      <c r="K61" s="104"/>
      <c r="L61" s="105"/>
      <c r="M61" s="71"/>
      <c r="N61" s="89" t="s">
        <v>246</v>
      </c>
      <c r="O61" s="89"/>
      <c r="P61" s="89"/>
      <c r="Q61" s="89"/>
      <c r="R61" s="89"/>
      <c r="S61" s="89"/>
    </row>
    <row r="62" spans="10:19" ht="12.75" customHeight="1">
      <c r="J62" s="86" t="s">
        <v>247</v>
      </c>
      <c r="K62" s="87"/>
      <c r="L62" s="88"/>
      <c r="M62" s="71"/>
      <c r="N62" s="89" t="s">
        <v>320</v>
      </c>
      <c r="O62" s="89"/>
      <c r="P62" s="89"/>
      <c r="Q62" s="89"/>
      <c r="R62" s="89"/>
      <c r="S62" s="89"/>
    </row>
    <row r="63" spans="10:19" ht="12.75" customHeight="1">
      <c r="J63" s="100" t="s">
        <v>248</v>
      </c>
      <c r="K63" s="101"/>
      <c r="L63" s="102"/>
      <c r="M63" s="71"/>
      <c r="N63" s="89" t="s">
        <v>249</v>
      </c>
      <c r="O63" s="89"/>
      <c r="P63" s="89"/>
      <c r="Q63" s="89"/>
      <c r="R63" s="89"/>
      <c r="S63" s="89"/>
    </row>
    <row r="64" ht="12" customHeight="1"/>
    <row r="65" ht="4.5" customHeight="1"/>
    <row r="66" spans="2:19" ht="14.25" customHeight="1">
      <c r="B66" s="90" t="s">
        <v>250</v>
      </c>
      <c r="C66" s="91"/>
      <c r="D66" s="92"/>
      <c r="F66" s="90" t="s">
        <v>153</v>
      </c>
      <c r="G66" s="91"/>
      <c r="H66" s="92"/>
      <c r="J66" s="76"/>
      <c r="K66" s="76"/>
      <c r="L66" s="76"/>
      <c r="M66" s="76"/>
      <c r="N66" s="89" t="s">
        <v>251</v>
      </c>
      <c r="O66" s="89"/>
      <c r="P66" s="89"/>
      <c r="Q66" s="89"/>
      <c r="R66" s="89"/>
      <c r="S66" s="89"/>
    </row>
    <row r="67" spans="10:13" ht="7.5" customHeight="1">
      <c r="J67" s="68"/>
      <c r="K67" s="68"/>
      <c r="L67" s="68"/>
      <c r="M67" s="76"/>
    </row>
    <row r="68" spans="2:19" ht="12.75" customHeight="1">
      <c r="B68" s="90" t="s">
        <v>252</v>
      </c>
      <c r="C68" s="91"/>
      <c r="D68" s="92"/>
      <c r="F68" s="90" t="s">
        <v>153</v>
      </c>
      <c r="G68" s="91"/>
      <c r="H68" s="92"/>
      <c r="N68" s="89" t="s">
        <v>254</v>
      </c>
      <c r="O68" s="89"/>
      <c r="P68" s="89"/>
      <c r="Q68" s="89"/>
      <c r="R68" s="89"/>
      <c r="S68" s="89"/>
    </row>
    <row r="69" spans="2:4" ht="13.5" customHeight="1">
      <c r="B69" s="90" t="s">
        <v>253</v>
      </c>
      <c r="C69" s="91"/>
      <c r="D69" s="92"/>
    </row>
    <row r="70" ht="7.5" customHeight="1"/>
    <row r="71" spans="2:19" ht="15" customHeight="1">
      <c r="B71" s="90" t="s">
        <v>255</v>
      </c>
      <c r="C71" s="91"/>
      <c r="D71" s="92"/>
      <c r="F71" s="90" t="s">
        <v>153</v>
      </c>
      <c r="G71" s="91"/>
      <c r="H71" s="92"/>
      <c r="J71" s="76"/>
      <c r="K71" s="76"/>
      <c r="L71" s="76"/>
      <c r="M71" s="76"/>
      <c r="N71" s="89" t="s">
        <v>256</v>
      </c>
      <c r="O71" s="89"/>
      <c r="P71" s="89"/>
      <c r="Q71" s="89"/>
      <c r="R71" s="89"/>
      <c r="S71" s="89"/>
    </row>
    <row r="72" ht="6.75" customHeight="1"/>
    <row r="73" spans="2:4" ht="12.75" customHeight="1">
      <c r="B73" s="97" t="s">
        <v>257</v>
      </c>
      <c r="C73" s="98"/>
      <c r="D73" s="99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</sheetData>
  <mergeCells count="124">
    <mergeCell ref="J15:L15"/>
    <mergeCell ref="J22:L22"/>
    <mergeCell ref="N22:S22"/>
    <mergeCell ref="J16:L16"/>
    <mergeCell ref="N16:S16"/>
    <mergeCell ref="J20:L20"/>
    <mergeCell ref="N20:S20"/>
    <mergeCell ref="J19:L19"/>
    <mergeCell ref="N19:S19"/>
    <mergeCell ref="B3:D3"/>
    <mergeCell ref="F3:H3"/>
    <mergeCell ref="N3:S3"/>
    <mergeCell ref="J5:L5"/>
    <mergeCell ref="N5:S5"/>
    <mergeCell ref="J7:L7"/>
    <mergeCell ref="N7:S7"/>
    <mergeCell ref="F8:H8"/>
    <mergeCell ref="J8:L8"/>
    <mergeCell ref="J9:L9"/>
    <mergeCell ref="N9:S9"/>
    <mergeCell ref="J10:L10"/>
    <mergeCell ref="N10:S10"/>
    <mergeCell ref="J11:L11"/>
    <mergeCell ref="N11:S11"/>
    <mergeCell ref="J14:L14"/>
    <mergeCell ref="N14:S14"/>
    <mergeCell ref="J12:L12"/>
    <mergeCell ref="N12:S12"/>
    <mergeCell ref="F17:H17"/>
    <mergeCell ref="J17:L17"/>
    <mergeCell ref="N17:S17"/>
    <mergeCell ref="J18:L18"/>
    <mergeCell ref="N18:S18"/>
    <mergeCell ref="F31:H31"/>
    <mergeCell ref="J31:L31"/>
    <mergeCell ref="N31:S31"/>
    <mergeCell ref="L32:O32"/>
    <mergeCell ref="F32:H32"/>
    <mergeCell ref="A23:A27"/>
    <mergeCell ref="C25:D25"/>
    <mergeCell ref="J23:L23"/>
    <mergeCell ref="N23:S23"/>
    <mergeCell ref="N26:S26"/>
    <mergeCell ref="F23:H23"/>
    <mergeCell ref="J24:L24"/>
    <mergeCell ref="N24:S24"/>
    <mergeCell ref="L25:O25"/>
    <mergeCell ref="J39:L39"/>
    <mergeCell ref="N39:S39"/>
    <mergeCell ref="L40:O40"/>
    <mergeCell ref="J35:L35"/>
    <mergeCell ref="N35:S35"/>
    <mergeCell ref="J36:L36"/>
    <mergeCell ref="N36:S36"/>
    <mergeCell ref="N29:S29"/>
    <mergeCell ref="J33:L33"/>
    <mergeCell ref="N33:S33"/>
    <mergeCell ref="J26:L26"/>
    <mergeCell ref="J29:L29"/>
    <mergeCell ref="J30:L30"/>
    <mergeCell ref="N30:S30"/>
    <mergeCell ref="J28:L28"/>
    <mergeCell ref="N28:S28"/>
    <mergeCell ref="F41:H41"/>
    <mergeCell ref="J41:L41"/>
    <mergeCell ref="N41:S41"/>
    <mergeCell ref="J42:L42"/>
    <mergeCell ref="N42:S42"/>
    <mergeCell ref="J43:L43"/>
    <mergeCell ref="N43:S43"/>
    <mergeCell ref="J45:L45"/>
    <mergeCell ref="N45:S45"/>
    <mergeCell ref="F49:H49"/>
    <mergeCell ref="L49:O49"/>
    <mergeCell ref="Q49:S49"/>
    <mergeCell ref="L50:O50"/>
    <mergeCell ref="Q50:S50"/>
    <mergeCell ref="J53:L53"/>
    <mergeCell ref="N53:S53"/>
    <mergeCell ref="C55:D55"/>
    <mergeCell ref="J55:L55"/>
    <mergeCell ref="N55:S55"/>
    <mergeCell ref="B57:D57"/>
    <mergeCell ref="F57:H57"/>
    <mergeCell ref="J57:L57"/>
    <mergeCell ref="N57:S57"/>
    <mergeCell ref="J58:L58"/>
    <mergeCell ref="N58:S58"/>
    <mergeCell ref="J60:L60"/>
    <mergeCell ref="N60:S60"/>
    <mergeCell ref="B61:D61"/>
    <mergeCell ref="F61:H61"/>
    <mergeCell ref="J61:L61"/>
    <mergeCell ref="N61:S61"/>
    <mergeCell ref="F36:H36"/>
    <mergeCell ref="J37:L37"/>
    <mergeCell ref="N37:S37"/>
    <mergeCell ref="B69:D69"/>
    <mergeCell ref="F68:H68"/>
    <mergeCell ref="N68:S68"/>
    <mergeCell ref="B66:D66"/>
    <mergeCell ref="F66:H66"/>
    <mergeCell ref="N66:S66"/>
    <mergeCell ref="B68:D68"/>
    <mergeCell ref="J48:L48"/>
    <mergeCell ref="N48:S48"/>
    <mergeCell ref="B73:D73"/>
    <mergeCell ref="B71:D71"/>
    <mergeCell ref="F71:H71"/>
    <mergeCell ref="N71:S71"/>
    <mergeCell ref="J62:L62"/>
    <mergeCell ref="N62:S62"/>
    <mergeCell ref="J63:L63"/>
    <mergeCell ref="N63:S63"/>
    <mergeCell ref="A1:S1"/>
    <mergeCell ref="A2:S2"/>
    <mergeCell ref="J52:L52"/>
    <mergeCell ref="N52:S52"/>
    <mergeCell ref="J47:L47"/>
    <mergeCell ref="N46:S46"/>
    <mergeCell ref="L51:O51"/>
    <mergeCell ref="Q51:S51"/>
    <mergeCell ref="J46:L46"/>
    <mergeCell ref="N47:S47"/>
  </mergeCells>
  <printOptions/>
  <pageMargins left="0.78" right="0.78" top="0.79" bottom="0.77" header="0.58" footer="0.55"/>
  <pageSetup fitToHeight="1" fitToWidth="1" horizontalDpi="600" verticalDpi="600" orientation="portrait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7:D58"/>
  <sheetViews>
    <sheetView workbookViewId="0" topLeftCell="A1">
      <selection activeCell="A1" sqref="A1"/>
    </sheetView>
  </sheetViews>
  <sheetFormatPr defaultColWidth="9.00390625" defaultRowHeight="13.5"/>
  <cols>
    <col min="9" max="9" width="15.125" style="0" customWidth="1"/>
  </cols>
  <sheetData>
    <row r="47" spans="2:3" ht="13.5">
      <c r="B47" t="s">
        <v>105</v>
      </c>
      <c r="C47" t="s">
        <v>106</v>
      </c>
    </row>
    <row r="48" spans="1:3" ht="13.5">
      <c r="A48" t="s">
        <v>324</v>
      </c>
      <c r="B48">
        <v>2109</v>
      </c>
      <c r="C48">
        <v>2017</v>
      </c>
    </row>
    <row r="49" spans="1:3" ht="13.5">
      <c r="A49" t="s">
        <v>124</v>
      </c>
      <c r="B49">
        <v>2069</v>
      </c>
      <c r="C49">
        <v>2202</v>
      </c>
    </row>
    <row r="50" spans="1:3" ht="13.5">
      <c r="A50" t="s">
        <v>125</v>
      </c>
      <c r="B50">
        <v>2028</v>
      </c>
      <c r="C50">
        <v>2216</v>
      </c>
    </row>
    <row r="51" spans="1:3" ht="13.5">
      <c r="A51" t="s">
        <v>126</v>
      </c>
      <c r="B51">
        <v>2063</v>
      </c>
      <c r="C51">
        <v>2085</v>
      </c>
    </row>
    <row r="52" spans="1:3" ht="13.5">
      <c r="A52" t="s">
        <v>127</v>
      </c>
      <c r="B52">
        <v>2232</v>
      </c>
      <c r="C52">
        <v>2263</v>
      </c>
    </row>
    <row r="53" spans="1:3" ht="13.5">
      <c r="A53" t="s">
        <v>128</v>
      </c>
      <c r="B53">
        <v>2373</v>
      </c>
      <c r="C53">
        <v>2364</v>
      </c>
    </row>
    <row r="54" spans="1:3" ht="13.5">
      <c r="A54" t="s">
        <v>95</v>
      </c>
      <c r="B54">
        <v>2394</v>
      </c>
      <c r="C54">
        <v>2413</v>
      </c>
    </row>
    <row r="55" spans="1:3" ht="13.5">
      <c r="A55" t="s">
        <v>143</v>
      </c>
      <c r="B55">
        <v>2578</v>
      </c>
      <c r="C55">
        <v>2594</v>
      </c>
    </row>
    <row r="56" spans="1:3" ht="13.5">
      <c r="A56" t="s">
        <v>265</v>
      </c>
      <c r="B56">
        <v>2743</v>
      </c>
      <c r="C56">
        <v>2723</v>
      </c>
    </row>
    <row r="57" spans="1:3" ht="13.5">
      <c r="A57" t="s">
        <v>264</v>
      </c>
      <c r="B57">
        <v>2784</v>
      </c>
      <c r="C57">
        <v>2784</v>
      </c>
    </row>
    <row r="58" ht="13.5">
      <c r="D58" s="53"/>
    </row>
  </sheetData>
  <printOptions/>
  <pageMargins left="0.75" right="0.7" top="2.76" bottom="1" header="1.97" footer="0.512"/>
  <pageSetup horizontalDpi="600" verticalDpi="600" orientation="portrait" paperSize="9" scale="99" r:id="rId2"/>
  <headerFooter alignWithMargins="0">
    <oddHeader>&amp;C&amp;"ＭＳ Ｐ明朝,標準"&amp;20〔　1　7　〕　　&amp;24消　防　・　警　察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6:E56"/>
  <sheetViews>
    <sheetView workbookViewId="0" topLeftCell="A1">
      <selection activeCell="A1" sqref="A1"/>
    </sheetView>
  </sheetViews>
  <sheetFormatPr defaultColWidth="9.00390625" defaultRowHeight="13.5"/>
  <sheetData>
    <row r="46" spans="1:5" ht="13.5">
      <c r="A46" t="s">
        <v>24</v>
      </c>
      <c r="B46" s="14">
        <v>7903</v>
      </c>
      <c r="D46" t="s">
        <v>280</v>
      </c>
      <c r="E46">
        <v>176.87</v>
      </c>
    </row>
    <row r="47" spans="1:5" ht="13.5">
      <c r="A47" t="s">
        <v>25</v>
      </c>
      <c r="B47" s="14">
        <v>4669</v>
      </c>
      <c r="D47" t="s">
        <v>277</v>
      </c>
      <c r="E47">
        <v>35.5</v>
      </c>
    </row>
    <row r="48" spans="1:5" ht="13.5">
      <c r="A48" t="s">
        <v>27</v>
      </c>
      <c r="B48" s="14">
        <v>3002</v>
      </c>
      <c r="D48" t="s">
        <v>278</v>
      </c>
      <c r="E48">
        <v>23.03</v>
      </c>
    </row>
    <row r="49" spans="1:5" ht="13.5">
      <c r="A49" t="s">
        <v>20</v>
      </c>
      <c r="B49" s="14">
        <v>2924</v>
      </c>
      <c r="D49" t="s">
        <v>279</v>
      </c>
      <c r="E49">
        <v>21.22</v>
      </c>
    </row>
    <row r="50" spans="1:5" ht="13.5">
      <c r="A50" t="s">
        <v>26</v>
      </c>
      <c r="B50" s="14">
        <v>2921</v>
      </c>
      <c r="D50" t="s">
        <v>281</v>
      </c>
      <c r="E50">
        <v>2.05</v>
      </c>
    </row>
    <row r="51" spans="1:5" ht="13.5">
      <c r="A51" t="s">
        <v>23</v>
      </c>
      <c r="B51" s="14">
        <v>2853</v>
      </c>
      <c r="D51" t="s">
        <v>282</v>
      </c>
      <c r="E51">
        <v>54.63</v>
      </c>
    </row>
    <row r="52" spans="1:5" ht="13.5">
      <c r="A52" t="s">
        <v>21</v>
      </c>
      <c r="B52" s="14">
        <v>2659</v>
      </c>
      <c r="D52" t="s">
        <v>29</v>
      </c>
      <c r="E52">
        <f>SUM(E46:E51)</f>
        <v>313.3</v>
      </c>
    </row>
    <row r="53" spans="1:2" ht="13.5">
      <c r="A53" t="s">
        <v>28</v>
      </c>
      <c r="B53" s="14">
        <v>1806</v>
      </c>
    </row>
    <row r="54" spans="1:2" ht="13.5">
      <c r="A54" t="s">
        <v>22</v>
      </c>
      <c r="B54" s="14">
        <v>1628</v>
      </c>
    </row>
    <row r="55" spans="1:2" ht="13.5">
      <c r="A55" t="s">
        <v>19</v>
      </c>
      <c r="B55" s="14">
        <v>965</v>
      </c>
    </row>
    <row r="56" spans="1:2" ht="13.5">
      <c r="A56" t="s">
        <v>29</v>
      </c>
      <c r="B56" s="14">
        <f>SUM(B46:B55)</f>
        <v>31330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4:E81"/>
  <sheetViews>
    <sheetView workbookViewId="0" topLeftCell="A1">
      <selection activeCell="A1" sqref="A1"/>
    </sheetView>
  </sheetViews>
  <sheetFormatPr defaultColWidth="9.00390625" defaultRowHeight="13.5"/>
  <cols>
    <col min="1" max="8" width="9.00390625" style="15" customWidth="1"/>
    <col min="9" max="9" width="15.125" style="15" customWidth="1"/>
    <col min="10" max="16384" width="9.00390625" style="15" customWidth="1"/>
  </cols>
  <sheetData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64" spans="1:3" ht="13.5">
      <c r="A64" s="20" t="s">
        <v>15</v>
      </c>
      <c r="B64" s="17" t="s">
        <v>30</v>
      </c>
      <c r="C64" s="17" t="s">
        <v>31</v>
      </c>
    </row>
    <row r="65" spans="1:5" ht="48">
      <c r="A65" s="47" t="s">
        <v>107</v>
      </c>
      <c r="B65" s="18">
        <v>9805</v>
      </c>
      <c r="C65" s="18">
        <v>55532</v>
      </c>
      <c r="E65" s="21"/>
    </row>
    <row r="66" spans="1:5" ht="48">
      <c r="A66" s="47" t="s">
        <v>108</v>
      </c>
      <c r="B66" s="18">
        <v>10512</v>
      </c>
      <c r="C66" s="18">
        <v>58372</v>
      </c>
      <c r="E66" s="21"/>
    </row>
    <row r="67" spans="1:5" ht="48">
      <c r="A67" s="47" t="s">
        <v>109</v>
      </c>
      <c r="B67" s="18">
        <v>10800</v>
      </c>
      <c r="C67" s="18">
        <v>60910</v>
      </c>
      <c r="E67" s="21"/>
    </row>
    <row r="68" spans="1:5" ht="48">
      <c r="A68" s="47" t="s">
        <v>110</v>
      </c>
      <c r="B68" s="18">
        <v>10948</v>
      </c>
      <c r="C68" s="18">
        <v>61947</v>
      </c>
      <c r="E68" s="21"/>
    </row>
    <row r="69" spans="1:5" ht="48">
      <c r="A69" s="47" t="s">
        <v>111</v>
      </c>
      <c r="B69" s="18">
        <v>11057</v>
      </c>
      <c r="C69" s="18">
        <v>63993</v>
      </c>
      <c r="E69" s="21"/>
    </row>
    <row r="70" spans="1:5" ht="48">
      <c r="A70" s="47" t="s">
        <v>112</v>
      </c>
      <c r="B70" s="18">
        <v>14642</v>
      </c>
      <c r="C70" s="18">
        <v>82288</v>
      </c>
      <c r="E70" s="21"/>
    </row>
    <row r="71" spans="1:5" ht="48">
      <c r="A71" s="47" t="s">
        <v>113</v>
      </c>
      <c r="B71" s="18">
        <v>14627</v>
      </c>
      <c r="C71" s="18">
        <v>82561</v>
      </c>
      <c r="E71" s="21"/>
    </row>
    <row r="72" spans="1:5" ht="48">
      <c r="A72" s="47" t="s">
        <v>114</v>
      </c>
      <c r="B72" s="18">
        <v>14805</v>
      </c>
      <c r="C72" s="18">
        <v>80771</v>
      </c>
      <c r="E72" s="21"/>
    </row>
    <row r="73" spans="1:5" ht="48">
      <c r="A73" s="47" t="s">
        <v>115</v>
      </c>
      <c r="B73" s="18">
        <v>15613</v>
      </c>
      <c r="C73" s="18">
        <v>77927</v>
      </c>
      <c r="E73" s="21"/>
    </row>
    <row r="74" spans="1:5" ht="48">
      <c r="A74" s="47" t="s">
        <v>116</v>
      </c>
      <c r="B74" s="18">
        <v>16590</v>
      </c>
      <c r="C74" s="18">
        <v>77240</v>
      </c>
      <c r="E74" s="21"/>
    </row>
    <row r="75" spans="1:5" ht="48">
      <c r="A75" s="47" t="s">
        <v>117</v>
      </c>
      <c r="B75" s="18">
        <v>18025</v>
      </c>
      <c r="C75" s="18">
        <v>77746</v>
      </c>
      <c r="E75" s="21"/>
    </row>
    <row r="76" spans="1:5" ht="48">
      <c r="A76" s="47" t="s">
        <v>118</v>
      </c>
      <c r="B76" s="18">
        <v>20249</v>
      </c>
      <c r="C76" s="18">
        <v>81799</v>
      </c>
      <c r="E76" s="21"/>
    </row>
    <row r="77" spans="1:5" ht="48">
      <c r="A77" s="47" t="s">
        <v>119</v>
      </c>
      <c r="B77" s="18">
        <v>21921</v>
      </c>
      <c r="C77" s="18">
        <v>85159</v>
      </c>
      <c r="E77" s="21"/>
    </row>
    <row r="78" spans="1:5" ht="48">
      <c r="A78" s="47" t="s">
        <v>120</v>
      </c>
      <c r="B78" s="18">
        <v>23182</v>
      </c>
      <c r="C78" s="18">
        <v>88078</v>
      </c>
      <c r="E78" s="21"/>
    </row>
    <row r="79" spans="1:5" ht="48">
      <c r="A79" s="47" t="s">
        <v>121</v>
      </c>
      <c r="B79" s="18">
        <v>25105</v>
      </c>
      <c r="C79" s="18">
        <v>90043</v>
      </c>
      <c r="E79" s="21"/>
    </row>
    <row r="80" spans="1:5" ht="48">
      <c r="A80" s="47" t="s">
        <v>122</v>
      </c>
      <c r="B80" s="18">
        <v>27731</v>
      </c>
      <c r="C80" s="18">
        <v>93053</v>
      </c>
      <c r="E80" s="21"/>
    </row>
    <row r="81" spans="1:5" ht="48">
      <c r="A81" s="47" t="s">
        <v>123</v>
      </c>
      <c r="B81" s="19">
        <v>29397</v>
      </c>
      <c r="C81" s="19">
        <v>94128</v>
      </c>
      <c r="E81" s="21"/>
    </row>
  </sheetData>
  <printOptions horizontalCentered="1"/>
  <pageMargins left="0.7874015748031497" right="0.7" top="2.7559055118110236" bottom="0.984251968503937" header="1.968503937007874" footer="0.5118110236220472"/>
  <pageSetup horizontalDpi="600" verticalDpi="600" orientation="portrait" paperSize="9" r:id="rId2"/>
  <headerFooter alignWithMargins="0">
    <oddHeader>&amp;C&amp;"ＭＳ Ｐ明朝,標準"&amp;24〔　2　〕　　　人　　　口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1" sqref="A1"/>
    </sheetView>
  </sheetViews>
  <sheetFormatPr defaultColWidth="9.00390625" defaultRowHeight="13.5"/>
  <cols>
    <col min="2" max="2" width="9.125" style="0" customWidth="1"/>
  </cols>
  <sheetData>
    <row r="1" spans="1:9" ht="21.75" customHeight="1">
      <c r="A1" s="79" t="s">
        <v>73</v>
      </c>
      <c r="B1" s="80"/>
      <c r="C1" s="80"/>
      <c r="D1" s="80"/>
      <c r="E1" s="80"/>
      <c r="F1" s="80"/>
      <c r="G1" s="80"/>
      <c r="H1" s="80"/>
      <c r="I1" s="80"/>
    </row>
    <row r="2" spans="6:9" ht="19.5" customHeight="1">
      <c r="F2" s="81" t="s">
        <v>130</v>
      </c>
      <c r="G2" s="82"/>
      <c r="H2" s="82"/>
      <c r="I2" s="82"/>
    </row>
    <row r="67" spans="1:7" ht="13.5">
      <c r="A67" t="s">
        <v>129</v>
      </c>
      <c r="G67" t="s">
        <v>72</v>
      </c>
    </row>
    <row r="68" spans="1:9" ht="13.5">
      <c r="A68" t="s">
        <v>34</v>
      </c>
      <c r="B68" t="s">
        <v>35</v>
      </c>
      <c r="C68" t="s">
        <v>36</v>
      </c>
      <c r="G68" t="s">
        <v>34</v>
      </c>
      <c r="H68" t="s">
        <v>35</v>
      </c>
      <c r="I68" t="s">
        <v>36</v>
      </c>
    </row>
    <row r="69" spans="1:9" ht="13.5">
      <c r="A69" t="s">
        <v>37</v>
      </c>
      <c r="B69" s="22">
        <v>-2358</v>
      </c>
      <c r="C69" s="22">
        <v>2288</v>
      </c>
      <c r="D69" s="23">
        <f aca="true" t="shared" si="0" ref="D69:D86">B69/$B$89%</f>
        <v>5.078722350255228</v>
      </c>
      <c r="E69" s="23">
        <f aca="true" t="shared" si="1" ref="E69:E86">C69/$C$89%</f>
        <v>4.804098601604166</v>
      </c>
      <c r="G69" t="s">
        <v>37</v>
      </c>
      <c r="H69" s="22">
        <v>-3633</v>
      </c>
      <c r="I69" s="22">
        <v>3490</v>
      </c>
    </row>
    <row r="70" spans="1:9" ht="13.5">
      <c r="A70" t="s">
        <v>38</v>
      </c>
      <c r="B70" s="22">
        <v>-2516</v>
      </c>
      <c r="C70" s="22">
        <v>2348</v>
      </c>
      <c r="D70" s="23">
        <f t="shared" si="0"/>
        <v>5.419026901290142</v>
      </c>
      <c r="E70" s="23">
        <f t="shared" si="1"/>
        <v>4.930080208289589</v>
      </c>
      <c r="G70" t="s">
        <v>38</v>
      </c>
      <c r="H70" s="22">
        <v>-3239</v>
      </c>
      <c r="I70" s="22">
        <v>3058</v>
      </c>
    </row>
    <row r="71" spans="1:9" ht="13.5">
      <c r="A71" t="s">
        <v>39</v>
      </c>
      <c r="B71" s="22">
        <v>-2786</v>
      </c>
      <c r="C71" s="22">
        <v>2670</v>
      </c>
      <c r="D71" s="23">
        <f t="shared" si="0"/>
        <v>6.000559994830817</v>
      </c>
      <c r="E71" s="23">
        <f t="shared" si="1"/>
        <v>5.606181497501365</v>
      </c>
      <c r="G71" t="s">
        <v>39</v>
      </c>
      <c r="H71" s="22">
        <f>-3075</f>
        <v>-3075</v>
      </c>
      <c r="I71" s="22">
        <v>3149</v>
      </c>
    </row>
    <row r="72" spans="1:9" ht="13.5">
      <c r="A72" t="s">
        <v>40</v>
      </c>
      <c r="B72" s="22">
        <v>-2746</v>
      </c>
      <c r="C72" s="22">
        <v>2679</v>
      </c>
      <c r="D72" s="23">
        <f t="shared" si="0"/>
        <v>5.9144069439359015</v>
      </c>
      <c r="E72" s="23">
        <f t="shared" si="1"/>
        <v>5.625078738504178</v>
      </c>
      <c r="G72" t="s">
        <v>40</v>
      </c>
      <c r="H72" s="22">
        <v>-2999</v>
      </c>
      <c r="I72" s="22">
        <v>3234</v>
      </c>
    </row>
    <row r="73" spans="1:9" ht="13.5">
      <c r="A73" t="s">
        <v>41</v>
      </c>
      <c r="B73" s="22">
        <v>-2722</v>
      </c>
      <c r="C73" s="22">
        <v>2753</v>
      </c>
      <c r="D73" s="23">
        <f t="shared" si="0"/>
        <v>5.862715113398953</v>
      </c>
      <c r="E73" s="23">
        <f t="shared" si="1"/>
        <v>5.780456053416201</v>
      </c>
      <c r="G73" t="s">
        <v>41</v>
      </c>
      <c r="H73" s="22">
        <v>-2887</v>
      </c>
      <c r="I73" s="22">
        <v>3455</v>
      </c>
    </row>
    <row r="74" spans="1:9" ht="13.5">
      <c r="A74" t="s">
        <v>42</v>
      </c>
      <c r="B74" s="22">
        <v>-3536</v>
      </c>
      <c r="C74" s="22">
        <v>3477</v>
      </c>
      <c r="D74" s="23">
        <f t="shared" si="0"/>
        <v>7.6159296991104695</v>
      </c>
      <c r="E74" s="23">
        <f t="shared" si="1"/>
        <v>7.300634107420317</v>
      </c>
      <c r="G74" t="s">
        <v>42</v>
      </c>
      <c r="H74" s="22">
        <v>-3726</v>
      </c>
      <c r="I74" s="22">
        <v>3569</v>
      </c>
    </row>
    <row r="75" spans="1:9" ht="13.5">
      <c r="A75" t="s">
        <v>43</v>
      </c>
      <c r="B75" s="22">
        <v>-3209</v>
      </c>
      <c r="C75" s="22">
        <v>3005</v>
      </c>
      <c r="D75" s="23">
        <f t="shared" si="0"/>
        <v>6.911628508044541</v>
      </c>
      <c r="E75" s="23">
        <f t="shared" si="1"/>
        <v>6.309578801494982</v>
      </c>
      <c r="G75" t="s">
        <v>43</v>
      </c>
      <c r="H75" s="22">
        <v>-2886</v>
      </c>
      <c r="I75" s="22">
        <v>2705</v>
      </c>
    </row>
    <row r="76" spans="1:9" ht="13.5">
      <c r="A76" t="s">
        <v>44</v>
      </c>
      <c r="B76" s="22">
        <v>-3003</v>
      </c>
      <c r="C76" s="22">
        <v>2834</v>
      </c>
      <c r="D76" s="23">
        <f t="shared" si="0"/>
        <v>6.46794029593573</v>
      </c>
      <c r="E76" s="23">
        <f t="shared" si="1"/>
        <v>5.950531222441524</v>
      </c>
      <c r="G76" t="s">
        <v>44</v>
      </c>
      <c r="H76" s="22">
        <v>-2699</v>
      </c>
      <c r="I76" s="22">
        <v>2587</v>
      </c>
    </row>
    <row r="77" spans="1:9" ht="13.5">
      <c r="A77" t="s">
        <v>45</v>
      </c>
      <c r="B77" s="22">
        <v>-3182</v>
      </c>
      <c r="C77" s="22">
        <v>2925</v>
      </c>
      <c r="D77" s="23">
        <f t="shared" si="0"/>
        <v>6.853475198690473</v>
      </c>
      <c r="E77" s="23">
        <f t="shared" si="1"/>
        <v>6.141603325914416</v>
      </c>
      <c r="G77" t="s">
        <v>45</v>
      </c>
      <c r="H77" s="22">
        <v>-2919</v>
      </c>
      <c r="I77" s="22">
        <v>2830</v>
      </c>
    </row>
    <row r="78" spans="1:9" ht="13.5">
      <c r="A78" t="s">
        <v>46</v>
      </c>
      <c r="B78" s="22">
        <v>-3610</v>
      </c>
      <c r="C78" s="22">
        <v>3543</v>
      </c>
      <c r="D78" s="23">
        <f t="shared" si="0"/>
        <v>7.775312843266062</v>
      </c>
      <c r="E78" s="23">
        <f t="shared" si="1"/>
        <v>7.439213874774283</v>
      </c>
      <c r="G78" t="s">
        <v>46</v>
      </c>
      <c r="H78" s="22">
        <v>-2944</v>
      </c>
      <c r="I78" s="22">
        <v>3015</v>
      </c>
    </row>
    <row r="79" spans="1:9" ht="13.5">
      <c r="A79" t="s">
        <v>47</v>
      </c>
      <c r="B79" s="22">
        <v>-3979</v>
      </c>
      <c r="C79" s="22">
        <v>3686</v>
      </c>
      <c r="D79" s="23">
        <f t="shared" si="0"/>
        <v>8.570074737771652</v>
      </c>
      <c r="E79" s="23">
        <f t="shared" si="1"/>
        <v>7.739470037374543</v>
      </c>
      <c r="G79" t="s">
        <v>47</v>
      </c>
      <c r="H79" s="22">
        <v>-2186</v>
      </c>
      <c r="I79" s="22">
        <v>2710</v>
      </c>
    </row>
    <row r="80" spans="1:9" ht="13.5">
      <c r="A80" t="s">
        <v>54</v>
      </c>
      <c r="B80" s="22">
        <v>-2982</v>
      </c>
      <c r="C80" s="22">
        <v>2836</v>
      </c>
      <c r="D80" s="23">
        <f t="shared" si="0"/>
        <v>6.4227099442158995</v>
      </c>
      <c r="E80" s="23">
        <f t="shared" si="1"/>
        <v>5.954730609331038</v>
      </c>
      <c r="G80" t="s">
        <v>54</v>
      </c>
      <c r="H80" s="22">
        <v>-1754</v>
      </c>
      <c r="I80" s="22">
        <v>2165</v>
      </c>
    </row>
    <row r="81" spans="1:9" ht="13.5">
      <c r="A81" t="s">
        <v>48</v>
      </c>
      <c r="B81" s="22">
        <v>-2585</v>
      </c>
      <c r="C81" s="22">
        <v>2625</v>
      </c>
      <c r="D81" s="23">
        <f t="shared" si="0"/>
        <v>5.56764091408387</v>
      </c>
      <c r="E81" s="23">
        <f t="shared" si="1"/>
        <v>5.511695292487297</v>
      </c>
      <c r="G81" t="s">
        <v>48</v>
      </c>
      <c r="H81" s="22">
        <v>-1567</v>
      </c>
      <c r="I81" s="22">
        <v>1853</v>
      </c>
    </row>
    <row r="82" spans="1:9" ht="13.5">
      <c r="A82" t="s">
        <v>49</v>
      </c>
      <c r="B82" s="22">
        <v>-2448</v>
      </c>
      <c r="C82" s="22">
        <v>2702</v>
      </c>
      <c r="D82" s="23">
        <f t="shared" si="0"/>
        <v>5.272566714768787</v>
      </c>
      <c r="E82" s="23">
        <f t="shared" si="1"/>
        <v>5.673371687733591</v>
      </c>
      <c r="G82" t="s">
        <v>49</v>
      </c>
      <c r="H82" s="22">
        <v>-1307</v>
      </c>
      <c r="I82" s="22">
        <v>1439</v>
      </c>
    </row>
    <row r="83" spans="1:9" ht="13.5">
      <c r="A83" t="s">
        <v>50</v>
      </c>
      <c r="B83" s="22">
        <v>-2146</v>
      </c>
      <c r="C83" s="22">
        <v>2675</v>
      </c>
      <c r="D83" s="23">
        <f t="shared" si="0"/>
        <v>4.62211118051218</v>
      </c>
      <c r="E83" s="23">
        <f t="shared" si="1"/>
        <v>5.61667996472515</v>
      </c>
      <c r="G83" t="s">
        <v>50</v>
      </c>
      <c r="H83" s="22">
        <v>-1005</v>
      </c>
      <c r="I83" s="22">
        <v>1254</v>
      </c>
    </row>
    <row r="84" spans="1:9" ht="13.5">
      <c r="A84" t="s">
        <v>51</v>
      </c>
      <c r="B84" s="22">
        <v>-1383</v>
      </c>
      <c r="C84" s="22">
        <v>2106</v>
      </c>
      <c r="D84" s="23">
        <f t="shared" si="0"/>
        <v>2.97874173469168</v>
      </c>
      <c r="E84" s="23">
        <f t="shared" si="1"/>
        <v>4.42195439465838</v>
      </c>
      <c r="G84" t="s">
        <v>51</v>
      </c>
      <c r="H84" s="22">
        <v>-565</v>
      </c>
      <c r="I84" s="22">
        <v>850</v>
      </c>
    </row>
    <row r="85" spans="1:9" ht="13.5">
      <c r="A85" t="s">
        <v>52</v>
      </c>
      <c r="B85">
        <v>-758</v>
      </c>
      <c r="C85" s="22">
        <v>1366</v>
      </c>
      <c r="D85" s="23">
        <f t="shared" si="0"/>
        <v>1.6326003144586356</v>
      </c>
      <c r="E85" s="23">
        <f t="shared" si="1"/>
        <v>2.8681812455381515</v>
      </c>
      <c r="G85" t="s">
        <v>52</v>
      </c>
      <c r="H85">
        <v>-242</v>
      </c>
      <c r="I85" s="22">
        <v>454</v>
      </c>
    </row>
    <row r="86" spans="1:9" ht="13.5">
      <c r="A86" t="s">
        <v>53</v>
      </c>
      <c r="B86">
        <v>-480</v>
      </c>
      <c r="C86">
        <v>1108</v>
      </c>
      <c r="D86" s="23">
        <f t="shared" si="0"/>
        <v>1.0338366107389778</v>
      </c>
      <c r="E86" s="23">
        <f t="shared" si="1"/>
        <v>2.3264603367908285</v>
      </c>
      <c r="G86" t="s">
        <v>53</v>
      </c>
      <c r="H86">
        <v>-80</v>
      </c>
      <c r="I86">
        <v>269</v>
      </c>
    </row>
    <row r="87" spans="4:9" ht="13.5">
      <c r="D87" s="23">
        <f>SUM(D69:D86)</f>
        <v>100</v>
      </c>
      <c r="E87" s="23">
        <f>SUM(E69:E86)</f>
        <v>100.00000000000001</v>
      </c>
      <c r="H87" s="22">
        <f>SUM(H69:H86)</f>
        <v>-39713</v>
      </c>
      <c r="I87" s="22">
        <f>SUM(I69:I86)</f>
        <v>42086</v>
      </c>
    </row>
    <row r="89" spans="2:3" ht="13.5">
      <c r="B89" s="22">
        <f>SUM(B69:B86)</f>
        <v>-46429</v>
      </c>
      <c r="C89" s="22">
        <f>SUM(C69:C86)</f>
        <v>47626</v>
      </c>
    </row>
  </sheetData>
  <mergeCells count="2">
    <mergeCell ref="A1:I1"/>
    <mergeCell ref="F2:I2"/>
  </mergeCells>
  <printOptions horizontalCentered="1" vertic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8:G60"/>
  <sheetViews>
    <sheetView workbookViewId="0" topLeftCell="A1">
      <selection activeCell="A1" sqref="A1"/>
    </sheetView>
  </sheetViews>
  <sheetFormatPr defaultColWidth="9.00390625" defaultRowHeight="13.5"/>
  <cols>
    <col min="9" max="9" width="15.125" style="0" customWidth="1"/>
  </cols>
  <sheetData>
    <row r="58" spans="2:7" ht="13.5">
      <c r="B58" t="s">
        <v>133</v>
      </c>
      <c r="C58" t="s">
        <v>134</v>
      </c>
      <c r="D58" t="s">
        <v>135</v>
      </c>
      <c r="E58" t="s">
        <v>136</v>
      </c>
      <c r="F58" t="s">
        <v>137</v>
      </c>
      <c r="G58" t="s">
        <v>140</v>
      </c>
    </row>
    <row r="59" spans="1:7" ht="13.5">
      <c r="A59" t="s">
        <v>138</v>
      </c>
      <c r="B59" s="54">
        <v>4443</v>
      </c>
      <c r="C59" s="54">
        <v>4969</v>
      </c>
      <c r="D59" s="54">
        <v>5398</v>
      </c>
      <c r="E59" s="54">
        <v>5640</v>
      </c>
      <c r="F59" s="54">
        <v>5521</v>
      </c>
      <c r="G59" s="55">
        <v>5159</v>
      </c>
    </row>
    <row r="60" spans="1:7" ht="13.5">
      <c r="A60" t="s">
        <v>139</v>
      </c>
      <c r="B60" s="54">
        <v>31826</v>
      </c>
      <c r="C60" s="54">
        <v>35761</v>
      </c>
      <c r="D60" s="54">
        <v>39348</v>
      </c>
      <c r="E60" s="54">
        <v>44534</v>
      </c>
      <c r="F60" s="54">
        <v>45254</v>
      </c>
      <c r="G60" s="55">
        <v>42953</v>
      </c>
    </row>
  </sheetData>
  <printOptions horizontalCentered="1"/>
  <pageMargins left="0.787401574803149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9:E69"/>
  <sheetViews>
    <sheetView workbookViewId="0" topLeftCell="A1">
      <selection activeCell="A1" sqref="A1"/>
    </sheetView>
  </sheetViews>
  <sheetFormatPr defaultColWidth="9.00390625" defaultRowHeight="13.5"/>
  <cols>
    <col min="9" max="9" width="15.125" style="0" customWidth="1"/>
  </cols>
  <sheetData>
    <row r="59" spans="2:5" ht="13.5">
      <c r="B59" t="s">
        <v>96</v>
      </c>
      <c r="C59" t="s">
        <v>97</v>
      </c>
      <c r="D59" t="s">
        <v>98</v>
      </c>
      <c r="E59" t="s">
        <v>99</v>
      </c>
    </row>
    <row r="60" spans="1:5" ht="13.5">
      <c r="A60" t="s">
        <v>100</v>
      </c>
      <c r="B60">
        <v>1114</v>
      </c>
      <c r="C60">
        <v>947</v>
      </c>
      <c r="D60">
        <v>884</v>
      </c>
      <c r="E60">
        <v>762</v>
      </c>
    </row>
    <row r="61" spans="1:5" ht="13.5">
      <c r="A61" t="s">
        <v>20</v>
      </c>
      <c r="B61">
        <v>3443</v>
      </c>
      <c r="C61">
        <v>3240</v>
      </c>
      <c r="D61">
        <v>2996</v>
      </c>
      <c r="E61">
        <v>2734</v>
      </c>
    </row>
    <row r="62" spans="1:5" ht="13.5">
      <c r="A62" t="s">
        <v>26</v>
      </c>
      <c r="B62">
        <v>4095</v>
      </c>
      <c r="C62">
        <v>3976</v>
      </c>
      <c r="D62">
        <v>3577</v>
      </c>
      <c r="E62">
        <v>3277</v>
      </c>
    </row>
    <row r="63" spans="1:5" ht="13.5">
      <c r="A63" t="s">
        <v>22</v>
      </c>
      <c r="B63">
        <v>2625</v>
      </c>
      <c r="C63">
        <v>2523</v>
      </c>
      <c r="D63">
        <v>2295</v>
      </c>
      <c r="E63">
        <v>2098</v>
      </c>
    </row>
    <row r="64" spans="1:5" ht="13.5">
      <c r="A64" t="s">
        <v>101</v>
      </c>
      <c r="B64">
        <v>3017</v>
      </c>
      <c r="C64">
        <v>2873</v>
      </c>
      <c r="D64">
        <v>2607</v>
      </c>
      <c r="E64">
        <v>2311</v>
      </c>
    </row>
    <row r="65" spans="1:5" ht="13.5">
      <c r="A65" t="s">
        <v>102</v>
      </c>
      <c r="B65">
        <v>1895</v>
      </c>
      <c r="C65">
        <v>1878</v>
      </c>
      <c r="D65">
        <v>1615</v>
      </c>
      <c r="E65">
        <v>1440</v>
      </c>
    </row>
    <row r="66" spans="1:5" ht="13.5">
      <c r="A66" t="s">
        <v>25</v>
      </c>
      <c r="B66">
        <v>1732</v>
      </c>
      <c r="C66">
        <v>1702</v>
      </c>
      <c r="D66">
        <v>1442</v>
      </c>
      <c r="E66">
        <v>1212</v>
      </c>
    </row>
    <row r="67" spans="1:5" ht="13.5">
      <c r="A67" t="s">
        <v>103</v>
      </c>
      <c r="B67">
        <v>2540</v>
      </c>
      <c r="C67">
        <v>2386</v>
      </c>
      <c r="D67">
        <v>2217</v>
      </c>
      <c r="E67">
        <v>2013</v>
      </c>
    </row>
    <row r="68" spans="1:5" ht="13.5">
      <c r="A68" t="s">
        <v>24</v>
      </c>
      <c r="B68">
        <v>928</v>
      </c>
      <c r="C68">
        <v>892</v>
      </c>
      <c r="D68">
        <v>656</v>
      </c>
      <c r="E68">
        <v>455</v>
      </c>
    </row>
    <row r="69" spans="1:5" ht="13.5">
      <c r="A69" t="s">
        <v>104</v>
      </c>
      <c r="B69">
        <v>1338</v>
      </c>
      <c r="C69">
        <v>1252</v>
      </c>
      <c r="D69">
        <v>1088</v>
      </c>
      <c r="E69">
        <v>974</v>
      </c>
    </row>
  </sheetData>
  <printOptions/>
  <pageMargins left="0.75" right="0.7" top="2.76" bottom="1" header="1.97" footer="0.512"/>
  <pageSetup horizontalDpi="600" verticalDpi="600" orientation="portrait" paperSize="9" r:id="rId2"/>
  <headerFooter alignWithMargins="0">
    <oddHeader>&amp;C&amp;"ＭＳ Ｐ明朝,標準"&amp;24〔　4　〕　　農　　　業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7:J67"/>
  <sheetViews>
    <sheetView workbookViewId="0" topLeftCell="A16">
      <selection activeCell="A1" sqref="A1"/>
    </sheetView>
  </sheetViews>
  <sheetFormatPr defaultColWidth="9.00390625" defaultRowHeight="13.5"/>
  <cols>
    <col min="1" max="1" width="6.625" style="0" customWidth="1"/>
    <col min="2" max="2" width="9.75390625" style="0" customWidth="1"/>
    <col min="3" max="3" width="11.625" style="0" hidden="1" customWidth="1"/>
    <col min="4" max="4" width="20.125" style="0" customWidth="1"/>
    <col min="5" max="5" width="12.125" style="0" customWidth="1"/>
    <col min="9" max="9" width="11.25390625" style="0" customWidth="1"/>
  </cols>
  <sheetData>
    <row r="17" ht="13.5">
      <c r="J17" s="61"/>
    </row>
    <row r="57" spans="1:5" ht="13.5">
      <c r="A57" t="s">
        <v>149</v>
      </c>
      <c r="B57" t="s">
        <v>150</v>
      </c>
      <c r="C57" t="s">
        <v>151</v>
      </c>
      <c r="D57" t="s">
        <v>266</v>
      </c>
      <c r="E57" t="s">
        <v>267</v>
      </c>
    </row>
    <row r="58" spans="1:5" ht="13.5">
      <c r="A58" t="s">
        <v>283</v>
      </c>
      <c r="B58">
        <v>696</v>
      </c>
      <c r="C58" s="62">
        <v>33741044</v>
      </c>
      <c r="D58" s="54">
        <f aca="true" t="shared" si="0" ref="D58:D65">INT(+C58/10000)</f>
        <v>3374</v>
      </c>
      <c r="E58" s="62">
        <v>14269</v>
      </c>
    </row>
    <row r="59" spans="1:5" ht="13.5">
      <c r="A59">
        <v>7</v>
      </c>
      <c r="B59">
        <v>702</v>
      </c>
      <c r="C59" s="62">
        <v>34352195</v>
      </c>
      <c r="D59" s="54">
        <f t="shared" si="0"/>
        <v>3435</v>
      </c>
      <c r="E59" s="62">
        <v>14143</v>
      </c>
    </row>
    <row r="60" spans="1:5" ht="13.5">
      <c r="A60">
        <v>8</v>
      </c>
      <c r="B60">
        <v>667</v>
      </c>
      <c r="C60" s="62">
        <v>34920557</v>
      </c>
      <c r="D60" s="54">
        <f t="shared" si="0"/>
        <v>3492</v>
      </c>
      <c r="E60" s="62">
        <v>14117</v>
      </c>
    </row>
    <row r="61" spans="1:5" ht="13.5">
      <c r="A61">
        <v>9</v>
      </c>
      <c r="B61">
        <v>656</v>
      </c>
      <c r="C61" s="62">
        <v>37876316</v>
      </c>
      <c r="D61" s="54">
        <f t="shared" si="0"/>
        <v>3787</v>
      </c>
      <c r="E61" s="62">
        <v>13757</v>
      </c>
    </row>
    <row r="62" spans="1:5" ht="13.5">
      <c r="A62">
        <v>10</v>
      </c>
      <c r="B62">
        <v>652</v>
      </c>
      <c r="C62" s="62">
        <v>35171480</v>
      </c>
      <c r="D62" s="54">
        <f t="shared" si="0"/>
        <v>3517</v>
      </c>
      <c r="E62" s="62">
        <v>13194</v>
      </c>
    </row>
    <row r="63" spans="1:5" ht="13.5">
      <c r="A63">
        <v>11</v>
      </c>
      <c r="B63">
        <v>586</v>
      </c>
      <c r="C63" s="62">
        <v>33735834</v>
      </c>
      <c r="D63" s="54">
        <f t="shared" si="0"/>
        <v>3373</v>
      </c>
      <c r="E63" s="62">
        <v>12365</v>
      </c>
    </row>
    <row r="64" spans="1:5" ht="13.5">
      <c r="A64">
        <v>12</v>
      </c>
      <c r="B64">
        <v>595</v>
      </c>
      <c r="C64" s="62">
        <v>32910559</v>
      </c>
      <c r="D64" s="54">
        <f t="shared" si="0"/>
        <v>3291</v>
      </c>
      <c r="E64" s="62">
        <v>12302</v>
      </c>
    </row>
    <row r="65" spans="1:5" ht="13.5">
      <c r="A65">
        <v>13</v>
      </c>
      <c r="B65">
        <v>558</v>
      </c>
      <c r="C65" s="62">
        <v>31672958</v>
      </c>
      <c r="D65" s="54">
        <f t="shared" si="0"/>
        <v>3167</v>
      </c>
      <c r="E65" s="62">
        <v>12460</v>
      </c>
    </row>
    <row r="66" spans="1:5" ht="13.5">
      <c r="A66">
        <v>14</v>
      </c>
      <c r="B66">
        <v>500</v>
      </c>
      <c r="C66" s="62">
        <v>31672958</v>
      </c>
      <c r="D66" s="54">
        <v>3070</v>
      </c>
      <c r="E66" s="62">
        <v>11333</v>
      </c>
    </row>
    <row r="67" spans="1:5" ht="13.5">
      <c r="A67">
        <v>15</v>
      </c>
      <c r="B67">
        <v>513</v>
      </c>
      <c r="D67">
        <v>2744</v>
      </c>
      <c r="E67">
        <v>11379</v>
      </c>
    </row>
  </sheetData>
  <printOptions horizontalCentered="1"/>
  <pageMargins left="0.7874015748031497" right="0.7874015748031497" top="2.7559055118110236" bottom="0.984251968503937" header="1.968503937007874" footer="0.5118110236220472"/>
  <pageSetup horizontalDpi="300" verticalDpi="300" orientation="portrait" paperSize="9" r:id="rId2"/>
  <headerFooter alignWithMargins="0">
    <oddHeader>&amp;C&amp;"ＭＳ Ｐ明朝,標準"&amp;24〔　5　〕　　　工　　　業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6">
      <selection activeCell="A1" sqref="A1"/>
    </sheetView>
  </sheetViews>
  <sheetFormatPr defaultColWidth="9.00390625" defaultRowHeight="13.5"/>
  <cols>
    <col min="1" max="1" width="17.875" style="0" bestFit="1" customWidth="1"/>
    <col min="2" max="2" width="9.125" style="0" bestFit="1" customWidth="1"/>
    <col min="3" max="3" width="9.00390625" style="3" customWidth="1"/>
    <col min="4" max="4" width="17.875" style="0" customWidth="1"/>
    <col min="6" max="6" width="24.25390625" style="3" customWidth="1"/>
    <col min="7" max="7" width="17.875" style="0" customWidth="1"/>
    <col min="8" max="8" width="12.50390625" style="0" bestFit="1" customWidth="1"/>
  </cols>
  <sheetData>
    <row r="1" spans="1:6" ht="21" customHeight="1">
      <c r="A1" s="79" t="s">
        <v>290</v>
      </c>
      <c r="B1" s="79"/>
      <c r="C1" s="79"/>
      <c r="D1" s="79"/>
      <c r="E1" s="79"/>
      <c r="F1" s="79"/>
    </row>
    <row r="2" ht="21" customHeight="1">
      <c r="F2" s="60" t="s">
        <v>291</v>
      </c>
    </row>
    <row r="3" ht="21" customHeight="1">
      <c r="F3" s="60" t="s">
        <v>148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7" spans="1:8" s="27" customFormat="1" ht="20.25" customHeight="1">
      <c r="A57" s="24" t="s">
        <v>57</v>
      </c>
      <c r="B57" s="25" t="s">
        <v>58</v>
      </c>
      <c r="C57" s="37"/>
      <c r="D57" s="24" t="s">
        <v>57</v>
      </c>
      <c r="E57" s="25" t="s">
        <v>59</v>
      </c>
      <c r="F57" s="37"/>
      <c r="G57" s="24" t="s">
        <v>57</v>
      </c>
      <c r="H57" s="26" t="s">
        <v>60</v>
      </c>
    </row>
    <row r="58" spans="1:8" s="31" customFormat="1" ht="20.25" customHeight="1">
      <c r="A58" s="32" t="s">
        <v>272</v>
      </c>
      <c r="B58" s="33">
        <v>115</v>
      </c>
      <c r="C58" s="30"/>
      <c r="D58" s="32" t="s">
        <v>258</v>
      </c>
      <c r="E58" s="33">
        <v>1678</v>
      </c>
      <c r="F58" s="30"/>
      <c r="G58" s="32" t="s">
        <v>258</v>
      </c>
      <c r="H58" s="33">
        <v>5111499</v>
      </c>
    </row>
    <row r="59" spans="1:8" s="27" customFormat="1" ht="20.25" customHeight="1">
      <c r="A59" s="32" t="s">
        <v>273</v>
      </c>
      <c r="B59" s="33">
        <v>74</v>
      </c>
      <c r="C59" s="34"/>
      <c r="D59" s="32" t="s">
        <v>131</v>
      </c>
      <c r="E59" s="33">
        <v>1585</v>
      </c>
      <c r="F59" s="34"/>
      <c r="G59" s="32" t="s">
        <v>131</v>
      </c>
      <c r="H59" s="33">
        <v>4377265</v>
      </c>
    </row>
    <row r="60" spans="1:8" s="27" customFormat="1" ht="20.25" customHeight="1">
      <c r="A60" s="32" t="s">
        <v>260</v>
      </c>
      <c r="B60" s="33">
        <v>61</v>
      </c>
      <c r="C60" s="34"/>
      <c r="D60" s="32" t="s">
        <v>272</v>
      </c>
      <c r="E60" s="33">
        <v>1260</v>
      </c>
      <c r="F60" s="34"/>
      <c r="G60" s="32" t="s">
        <v>273</v>
      </c>
      <c r="H60" s="33">
        <v>2799128</v>
      </c>
    </row>
    <row r="61" spans="1:8" s="27" customFormat="1" ht="20.25" customHeight="1">
      <c r="A61" s="32" t="s">
        <v>285</v>
      </c>
      <c r="B61" s="33">
        <v>51</v>
      </c>
      <c r="C61" s="34"/>
      <c r="D61" s="32" t="s">
        <v>273</v>
      </c>
      <c r="E61" s="33">
        <v>1256</v>
      </c>
      <c r="F61" s="34"/>
      <c r="G61" s="32" t="s">
        <v>272</v>
      </c>
      <c r="H61" s="33">
        <v>1895666</v>
      </c>
    </row>
    <row r="62" spans="1:8" s="27" customFormat="1" ht="20.25" customHeight="1">
      <c r="A62" s="32" t="s">
        <v>131</v>
      </c>
      <c r="B62" s="33">
        <v>43</v>
      </c>
      <c r="C62" s="34"/>
      <c r="D62" s="32" t="s">
        <v>260</v>
      </c>
      <c r="E62" s="33">
        <v>899</v>
      </c>
      <c r="F62" s="34"/>
      <c r="G62" s="32" t="s">
        <v>261</v>
      </c>
      <c r="H62" s="33">
        <v>1650736</v>
      </c>
    </row>
    <row r="63" spans="1:8" s="27" customFormat="1" ht="20.25" customHeight="1">
      <c r="A63" s="32" t="s">
        <v>274</v>
      </c>
      <c r="B63" s="33">
        <v>25</v>
      </c>
      <c r="C63" s="34"/>
      <c r="D63" s="32" t="s">
        <v>274</v>
      </c>
      <c r="E63" s="33">
        <v>830</v>
      </c>
      <c r="F63" s="34"/>
      <c r="G63" s="32" t="s">
        <v>288</v>
      </c>
      <c r="H63" s="33">
        <v>1591027</v>
      </c>
    </row>
    <row r="64" spans="1:8" s="27" customFormat="1" ht="20.25" customHeight="1">
      <c r="A64" s="32" t="s">
        <v>258</v>
      </c>
      <c r="B64" s="33">
        <v>21</v>
      </c>
      <c r="C64" s="34"/>
      <c r="D64" s="32" t="s">
        <v>288</v>
      </c>
      <c r="E64" s="33">
        <v>753</v>
      </c>
      <c r="F64" s="34"/>
      <c r="G64" s="32" t="s">
        <v>260</v>
      </c>
      <c r="H64" s="33">
        <v>1548040</v>
      </c>
    </row>
    <row r="65" spans="1:8" s="27" customFormat="1" ht="20.25" customHeight="1">
      <c r="A65" s="32" t="s">
        <v>286</v>
      </c>
      <c r="B65" s="33">
        <v>18</v>
      </c>
      <c r="C65" s="34"/>
      <c r="D65" s="32" t="s">
        <v>289</v>
      </c>
      <c r="E65" s="33">
        <v>526</v>
      </c>
      <c r="F65" s="34"/>
      <c r="G65" s="32" t="s">
        <v>274</v>
      </c>
      <c r="H65" s="33">
        <v>1393198</v>
      </c>
    </row>
    <row r="66" spans="1:8" s="27" customFormat="1" ht="20.25" customHeight="1">
      <c r="A66" s="32" t="s">
        <v>284</v>
      </c>
      <c r="B66" s="33">
        <v>105</v>
      </c>
      <c r="C66" s="34"/>
      <c r="D66" s="32" t="s">
        <v>284</v>
      </c>
      <c r="E66" s="33">
        <v>2592</v>
      </c>
      <c r="F66" s="34"/>
      <c r="G66" s="35" t="s">
        <v>284</v>
      </c>
      <c r="H66" s="36">
        <v>7074928</v>
      </c>
    </row>
    <row r="67" spans="1:8" s="27" customFormat="1" ht="20.25" customHeight="1">
      <c r="A67" s="28" t="s">
        <v>61</v>
      </c>
      <c r="B67" s="29">
        <v>513</v>
      </c>
      <c r="C67" s="34"/>
      <c r="D67" s="28" t="s">
        <v>61</v>
      </c>
      <c r="E67" s="29">
        <v>11379</v>
      </c>
      <c r="F67" s="34"/>
      <c r="G67" s="28" t="s">
        <v>61</v>
      </c>
      <c r="H67" s="29">
        <v>27441487</v>
      </c>
    </row>
    <row r="69" spans="1:2" ht="24">
      <c r="A69" s="63" t="s">
        <v>57</v>
      </c>
      <c r="B69" s="26" t="s">
        <v>287</v>
      </c>
    </row>
    <row r="70" spans="1:2" ht="13.5">
      <c r="A70" s="32" t="s">
        <v>258</v>
      </c>
      <c r="B70" s="65">
        <v>5111499</v>
      </c>
    </row>
    <row r="71" spans="1:2" ht="13.5">
      <c r="A71" s="32" t="s">
        <v>259</v>
      </c>
      <c r="B71" s="65">
        <v>4377265</v>
      </c>
    </row>
    <row r="72" spans="1:2" ht="13.5">
      <c r="A72" s="32" t="s">
        <v>273</v>
      </c>
      <c r="B72" s="65">
        <v>2799128</v>
      </c>
    </row>
    <row r="73" spans="1:2" ht="13.5">
      <c r="A73" s="32" t="s">
        <v>272</v>
      </c>
      <c r="B73" s="65">
        <v>1895666</v>
      </c>
    </row>
    <row r="74" spans="1:2" ht="13.5">
      <c r="A74" s="32" t="s">
        <v>261</v>
      </c>
      <c r="B74" s="65">
        <v>1650736</v>
      </c>
    </row>
    <row r="75" spans="1:2" ht="13.5">
      <c r="A75" s="32" t="s">
        <v>288</v>
      </c>
      <c r="B75" s="65">
        <v>1591027</v>
      </c>
    </row>
    <row r="76" spans="1:2" ht="13.5">
      <c r="A76" s="32" t="s">
        <v>260</v>
      </c>
      <c r="B76" s="65">
        <v>1548040</v>
      </c>
    </row>
    <row r="77" spans="1:2" ht="13.5">
      <c r="A77" s="32" t="s">
        <v>274</v>
      </c>
      <c r="B77" s="65">
        <v>1393198</v>
      </c>
    </row>
    <row r="78" spans="1:2" ht="13.5">
      <c r="A78" s="32" t="s">
        <v>284</v>
      </c>
      <c r="B78" s="65">
        <v>7074928</v>
      </c>
    </row>
    <row r="79" spans="1:2" ht="13.5">
      <c r="A79" s="28" t="s">
        <v>61</v>
      </c>
      <c r="B79" s="64">
        <v>27441487</v>
      </c>
    </row>
  </sheetData>
  <mergeCells count="1">
    <mergeCell ref="A1:F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6:G54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2" width="10.625" style="0" customWidth="1"/>
    <col min="3" max="3" width="12.00390625" style="0" customWidth="1"/>
    <col min="4" max="4" width="15.625" style="0" customWidth="1"/>
    <col min="5" max="5" width="11.00390625" style="0" customWidth="1"/>
    <col min="7" max="7" width="18.375" style="0" customWidth="1"/>
  </cols>
  <sheetData>
    <row r="2" s="58" customFormat="1" ht="17.25"/>
    <row r="46" spans="1:4" ht="13.5">
      <c r="A46" t="s">
        <v>145</v>
      </c>
      <c r="B46" t="s">
        <v>268</v>
      </c>
      <c r="C46" t="s">
        <v>269</v>
      </c>
      <c r="D46" s="59" t="s">
        <v>270</v>
      </c>
    </row>
    <row r="47" spans="1:7" ht="13.5">
      <c r="A47" t="s">
        <v>146</v>
      </c>
      <c r="B47" s="14">
        <v>1670</v>
      </c>
      <c r="C47" s="14">
        <v>5921</v>
      </c>
      <c r="D47" s="14">
        <f>+G47/10000</f>
        <v>1074.148</v>
      </c>
      <c r="G47" s="14">
        <v>10741480</v>
      </c>
    </row>
    <row r="48" spans="1:7" ht="13.5">
      <c r="A48">
        <v>60</v>
      </c>
      <c r="B48" s="14">
        <v>1632</v>
      </c>
      <c r="C48" s="14">
        <v>5983</v>
      </c>
      <c r="D48" s="14">
        <f aca="true" t="shared" si="0" ref="D48:D54">+G48/10000</f>
        <v>1181.1039</v>
      </c>
      <c r="G48" s="14">
        <v>11811039</v>
      </c>
    </row>
    <row r="49" spans="1:7" ht="13.5">
      <c r="A49">
        <v>63</v>
      </c>
      <c r="B49" s="14">
        <v>1642</v>
      </c>
      <c r="C49" s="14">
        <v>6789</v>
      </c>
      <c r="D49" s="14">
        <f t="shared" si="0"/>
        <v>1393.4706</v>
      </c>
      <c r="G49" s="14">
        <v>13934706</v>
      </c>
    </row>
    <row r="50" spans="1:7" ht="13.5">
      <c r="A50" t="s">
        <v>147</v>
      </c>
      <c r="B50" s="14">
        <v>1585</v>
      </c>
      <c r="C50" s="14">
        <v>7358</v>
      </c>
      <c r="D50" s="14">
        <f t="shared" si="0"/>
        <v>2219.0427</v>
      </c>
      <c r="G50" s="14">
        <v>22190427</v>
      </c>
    </row>
    <row r="51" spans="1:7" ht="13.5">
      <c r="A51">
        <v>6</v>
      </c>
      <c r="B51" s="14">
        <v>1486</v>
      </c>
      <c r="C51" s="14">
        <v>7647</v>
      </c>
      <c r="D51" s="14">
        <f t="shared" si="0"/>
        <v>2192.9799</v>
      </c>
      <c r="G51" s="14">
        <v>21929799</v>
      </c>
    </row>
    <row r="52" spans="1:7" ht="13.5">
      <c r="A52">
        <v>9</v>
      </c>
      <c r="B52" s="14">
        <v>1423</v>
      </c>
      <c r="C52" s="14">
        <v>7760</v>
      </c>
      <c r="D52" s="14">
        <f t="shared" si="0"/>
        <v>2385.5365</v>
      </c>
      <c r="G52" s="14">
        <v>23855365</v>
      </c>
    </row>
    <row r="53" spans="1:7" ht="13.5">
      <c r="A53">
        <v>11</v>
      </c>
      <c r="B53" s="14">
        <v>1420</v>
      </c>
      <c r="C53" s="14">
        <v>8006</v>
      </c>
      <c r="D53" s="14">
        <f t="shared" si="0"/>
        <v>2235.655</v>
      </c>
      <c r="G53" s="14">
        <v>22356550</v>
      </c>
    </row>
    <row r="54" spans="1:7" ht="13.5">
      <c r="A54">
        <v>14</v>
      </c>
      <c r="B54" s="14">
        <v>1317</v>
      </c>
      <c r="C54" s="14">
        <v>8032</v>
      </c>
      <c r="D54" s="14">
        <f t="shared" si="0"/>
        <v>2014.76</v>
      </c>
      <c r="G54" s="14">
        <v>20147600</v>
      </c>
    </row>
  </sheetData>
  <printOptions/>
  <pageMargins left="0.75" right="0.78" top="2.76" bottom="1" header="1.97" footer="0.512"/>
  <pageSetup horizontalDpi="300" verticalDpi="300" orientation="portrait" paperSize="9" r:id="rId2"/>
  <headerFooter alignWithMargins="0">
    <oddHeader>&amp;C&amp;"ＭＳ Ｐ明朝,標準"&amp;24〔　6　〕　　　商　　　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2006-02-21T02:31:08Z</cp:lastPrinted>
  <dcterms:created xsi:type="dcterms:W3CDTF">1997-01-08T22:48:59Z</dcterms:created>
  <dcterms:modified xsi:type="dcterms:W3CDTF">2008-05-13T23:45:00Z</dcterms:modified>
  <cp:category/>
  <cp:version/>
  <cp:contentType/>
  <cp:contentStatus/>
</cp:coreProperties>
</file>