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95" yWindow="4425" windowWidth="14445" windowHeight="6750" tabRatio="654" activeTab="1"/>
  </bookViews>
  <sheets>
    <sheet name="2 人口" sheetId="43" r:id="rId1"/>
    <sheet name="7表 世帯数及び人口の推移" sheetId="41" r:id="rId2"/>
    <sheet name="8表 5歳階級人口ピラミッド" sheetId="42" r:id="rId3"/>
    <sheet name="2‐1 人口及び世帯数の推移" sheetId="3" r:id="rId4"/>
    <sheet name="2‐2 町別世帯数及び男女別人口‐推計人口‐" sheetId="6" r:id="rId5"/>
    <sheet name="2‐3 町別世帯数及び男女別人口- 平成27年国勢調査 -" sheetId="51" r:id="rId6"/>
    <sheet name="2-4  産業（大分類）地区別・産業別就業者の割合" sheetId="54" r:id="rId7"/>
    <sheet name="2‐5 人口指標‐国勢調査‐" sheetId="53" r:id="rId8"/>
    <sheet name="2‐6 人口集中地区（DIDs）の面積と人口の推移‐国勢調査‐" sheetId="58" r:id="rId9"/>
    <sheet name="2‐7 昼間人口‐国勢調査‐" sheetId="57" r:id="rId10"/>
    <sheet name="2‐8 産業・従業上の地位男女別15歳以上就業者数" sheetId="34" r:id="rId11"/>
    <sheet name="2‐9 職業（大分類）別15歳以上就業者数  " sheetId="39" r:id="rId12"/>
    <sheet name="2-10 就業・通学による流出・流入人口（15歳以上）" sheetId="55" r:id="rId13"/>
    <sheet name="2‐11 人口動態の推移" sheetId="52" r:id="rId14"/>
    <sheet name="2-12 地区別人口動態" sheetId="56" r:id="rId15"/>
    <sheet name="2‐13 町別人口の推移(平成24年～平成29年)" sheetId="37" r:id="rId16"/>
    <sheet name="2‐14 年齢(各歳)男女別人口‐推計人口‐" sheetId="38" r:id="rId17"/>
    <sheet name="2‐15 年齢(各歳)男女別人口‐平成27年国勢調査‐" sheetId="30" r:id="rId18"/>
    <sheet name="2‐16 地区別5歳階級別人口‐住民基本台帳人口" sheetId="24" r:id="rId19"/>
    <sheet name="2‐17 地区別5歳階級別人口‐平成27年国勢調査‐" sheetId="21" r:id="rId20"/>
    <sheet name="2‐18 外国人住民登録人口‐住民基本台帳人口‐" sheetId="40" r:id="rId21"/>
  </sheets>
  <definedNames>
    <definedName name="_xlnm._FilterDatabase" localSheetId="10" hidden="1">'2‐8 産業・従業上の地位男女別15歳以上就業者数'!#REF!</definedName>
    <definedName name="_xlnm.Print_Area" localSheetId="0">'2 人口'!$A$1:$G$47</definedName>
    <definedName name="_xlnm.Print_Area" localSheetId="3">'2‐1 人口及び世帯数の推移'!$A$2:$N$55</definedName>
    <definedName name="_xlnm.Print_Area" localSheetId="12">'2-10 就業・通学による流出・流入人口（15歳以上）'!$A$1:$W$29</definedName>
    <definedName name="_xlnm.Print_Area" localSheetId="13">'2‐11 人口動態の推移'!$A$1:$V$33</definedName>
    <definedName name="_xlnm.Print_Area" localSheetId="14">'2-12 地区別人口動態'!$A$1:$V$27</definedName>
    <definedName name="_xlnm.Print_Area" localSheetId="15">'2‐13 町別人口の推移(平成24年～平成29年)'!$A$2:$AD$53</definedName>
    <definedName name="_xlnm.Print_Area" localSheetId="16">'2‐14 年齢(各歳)男女別人口‐推計人口‐'!$A$2:$P$49</definedName>
    <definedName name="_xlnm.Print_Area" localSheetId="17">'2‐15 年齢(各歳)男女別人口‐平成27年国勢調査‐'!$A$2:$P$49</definedName>
    <definedName name="_xlnm.Print_Area" localSheetId="18">'2‐16 地区別5歳階級別人口‐住民基本台帳人口'!$A$1:$Z$52</definedName>
    <definedName name="_xlnm.Print_Area" localSheetId="19">'2‐17 地区別5歳階級別人口‐平成27年国勢調査‐'!$A$1:$AA$52</definedName>
    <definedName name="_xlnm.Print_Area" localSheetId="20">'2‐18 外国人住民登録人口‐住民基本台帳人口‐'!$A$1:$F$32</definedName>
    <definedName name="_xlnm.Print_Area" localSheetId="5">'2‐3 町別世帯数及び男女別人口- 平成27年国勢調査 -'!$A$2:$AJ$55</definedName>
    <definedName name="_xlnm.Print_Area" localSheetId="6">'2-4  産業（大分類）地区別・産業別就業者の割合'!$A$1:$I$29</definedName>
    <definedName name="_xlnm.Print_Area" localSheetId="7">'2‐5 人口指標‐国勢調査‐'!$A$2:$R$31</definedName>
    <definedName name="_xlnm.Print_Area" localSheetId="8">'2‐6 人口集中地区（DIDs）の面積と人口の推移‐国勢調査‐'!$A$2:$I$17</definedName>
    <definedName name="_xlnm.Print_Area" localSheetId="9">'2‐7 昼間人口‐国勢調査‐'!$A$2:$I$17</definedName>
    <definedName name="_xlnm.Print_Area" localSheetId="10">'2‐8 産業・従業上の地位男女別15歳以上就業者数'!$A$1:$AF$32</definedName>
    <definedName name="_xlnm.Print_Area" localSheetId="11">'2‐9 職業（大分類）別15歳以上就業者数  '!$A$2:$W$16</definedName>
    <definedName name="_xlnm.Print_Area" localSheetId="1">'7表 世帯数及び人口の推移'!$A$1:$J$52</definedName>
    <definedName name="_xlnm.Print_Area" localSheetId="2">'8表 5歳階級人口ピラミッド'!$A$2:$I$59</definedName>
  </definedNames>
  <calcPr calcId="145621"/>
</workbook>
</file>

<file path=xl/calcChain.xml><?xml version="1.0" encoding="utf-8"?>
<calcChain xmlns="http://schemas.openxmlformats.org/spreadsheetml/2006/main">
  <c r="S26" i="56" l="1"/>
  <c r="R26" i="56"/>
  <c r="Q26" i="56"/>
  <c r="J26" i="56"/>
  <c r="V26" i="56" s="1"/>
  <c r="I26" i="56"/>
  <c r="H26" i="56"/>
  <c r="T25" i="56"/>
  <c r="S25" i="56"/>
  <c r="R25" i="56"/>
  <c r="Q25" i="56"/>
  <c r="J25" i="56"/>
  <c r="V25" i="56" s="1"/>
  <c r="I25" i="56"/>
  <c r="U25" i="56" s="1"/>
  <c r="H25" i="56"/>
  <c r="T24" i="56"/>
  <c r="S24" i="56"/>
  <c r="R24" i="56"/>
  <c r="Q24" i="56"/>
  <c r="J24" i="56"/>
  <c r="V24" i="56" s="1"/>
  <c r="I24" i="56"/>
  <c r="U24" i="56" s="1"/>
  <c r="H24" i="56"/>
  <c r="U23" i="56"/>
  <c r="S23" i="56"/>
  <c r="R23" i="56"/>
  <c r="Q23" i="56"/>
  <c r="J23" i="56"/>
  <c r="V23" i="56" s="1"/>
  <c r="I23" i="56"/>
  <c r="H23" i="56"/>
  <c r="S22" i="56"/>
  <c r="R22" i="56"/>
  <c r="Q22" i="56"/>
  <c r="J22" i="56"/>
  <c r="V22" i="56" s="1"/>
  <c r="I22" i="56"/>
  <c r="U22" i="56" s="1"/>
  <c r="H22" i="56"/>
  <c r="T22" i="56" s="1"/>
  <c r="S21" i="56"/>
  <c r="R21" i="56"/>
  <c r="Q21" i="56"/>
  <c r="J21" i="56"/>
  <c r="I21" i="56"/>
  <c r="H21" i="56"/>
  <c r="T21" i="56" s="1"/>
  <c r="S20" i="56"/>
  <c r="R20" i="56"/>
  <c r="U20" i="56" s="1"/>
  <c r="Q20" i="56"/>
  <c r="J20" i="56"/>
  <c r="I20" i="56"/>
  <c r="H20" i="56"/>
  <c r="T20" i="56" s="1"/>
  <c r="V19" i="56"/>
  <c r="S19" i="56"/>
  <c r="R19" i="56"/>
  <c r="Q19" i="56"/>
  <c r="J19" i="56"/>
  <c r="I19" i="56"/>
  <c r="U19" i="56" s="1"/>
  <c r="H19" i="56"/>
  <c r="T19" i="56" s="1"/>
  <c r="S18" i="56"/>
  <c r="R18" i="56"/>
  <c r="Q18" i="56"/>
  <c r="J18" i="56"/>
  <c r="V18" i="56" s="1"/>
  <c r="I18" i="56"/>
  <c r="H18" i="56"/>
  <c r="T17" i="56"/>
  <c r="S17" i="56"/>
  <c r="R17" i="56"/>
  <c r="Q17" i="56"/>
  <c r="J17" i="56"/>
  <c r="V17" i="56" s="1"/>
  <c r="I17" i="56"/>
  <c r="U17" i="56" s="1"/>
  <c r="H17" i="56"/>
  <c r="T16" i="56"/>
  <c r="S16" i="56"/>
  <c r="R16" i="56"/>
  <c r="Q16" i="56"/>
  <c r="J16" i="56"/>
  <c r="V16" i="56" s="1"/>
  <c r="I16" i="56"/>
  <c r="U16" i="56" s="1"/>
  <c r="H16" i="56"/>
  <c r="U15" i="56"/>
  <c r="S15" i="56"/>
  <c r="R15" i="56"/>
  <c r="Q15" i="56"/>
  <c r="J15" i="56"/>
  <c r="V15" i="56" s="1"/>
  <c r="I15" i="56"/>
  <c r="H15" i="56"/>
  <c r="S14" i="56"/>
  <c r="R14" i="56"/>
  <c r="Q14" i="56"/>
  <c r="J14" i="56"/>
  <c r="V14" i="56" s="1"/>
  <c r="I14" i="56"/>
  <c r="U14" i="56" s="1"/>
  <c r="H14" i="56"/>
  <c r="T14" i="56" s="1"/>
  <c r="S13" i="56"/>
  <c r="R13" i="56"/>
  <c r="Q13" i="56"/>
  <c r="J13" i="56"/>
  <c r="I13" i="56"/>
  <c r="H13" i="56"/>
  <c r="T13" i="56" s="1"/>
  <c r="S12" i="56"/>
  <c r="R12" i="56"/>
  <c r="U12" i="56" s="1"/>
  <c r="Q12" i="56"/>
  <c r="J12" i="56"/>
  <c r="I12" i="56"/>
  <c r="H12" i="56"/>
  <c r="T12" i="56" s="1"/>
  <c r="V11" i="56"/>
  <c r="S11" i="56"/>
  <c r="R11" i="56"/>
  <c r="Q11" i="56"/>
  <c r="J11" i="56"/>
  <c r="I11" i="56"/>
  <c r="U11" i="56" s="1"/>
  <c r="H11" i="56"/>
  <c r="T11" i="56" s="1"/>
  <c r="S10" i="56"/>
  <c r="R10" i="56"/>
  <c r="Q10" i="56"/>
  <c r="J10" i="56"/>
  <c r="V10" i="56" s="1"/>
  <c r="I10" i="56"/>
  <c r="H10" i="56"/>
  <c r="S9" i="56"/>
  <c r="R9" i="56"/>
  <c r="Q9" i="56"/>
  <c r="T10" i="56" l="1"/>
  <c r="U13" i="56"/>
  <c r="T18" i="56"/>
  <c r="U21" i="56"/>
  <c r="T26" i="56"/>
  <c r="U10" i="56"/>
  <c r="V12" i="56"/>
  <c r="V13" i="56"/>
  <c r="T15" i="56"/>
  <c r="U18" i="56"/>
  <c r="V20" i="56"/>
  <c r="V21" i="56"/>
  <c r="T23" i="56"/>
  <c r="U26" i="56"/>
  <c r="Z28" i="24"/>
  <c r="Z4" i="24"/>
  <c r="Z5" i="24"/>
  <c r="F51" i="24" l="1"/>
  <c r="F50" i="24"/>
  <c r="F49" i="24"/>
  <c r="F48" i="24"/>
  <c r="Q51" i="24"/>
  <c r="Q50" i="24"/>
  <c r="Q49" i="24"/>
  <c r="Z51" i="24"/>
  <c r="Z50" i="24"/>
  <c r="Z49" i="24"/>
  <c r="F47" i="24"/>
  <c r="F46" i="24"/>
  <c r="Q48" i="24"/>
  <c r="Q47" i="24"/>
  <c r="Q46" i="24"/>
  <c r="Z48" i="24"/>
  <c r="Z47" i="24"/>
  <c r="Z46" i="24"/>
  <c r="F45" i="24"/>
  <c r="F44" i="24"/>
  <c r="F43" i="24"/>
  <c r="F42" i="24"/>
  <c r="Q45" i="24"/>
  <c r="Q44" i="24"/>
  <c r="Q43" i="24"/>
  <c r="Z44" i="24"/>
  <c r="Z45" i="24"/>
  <c r="Z43" i="24"/>
  <c r="F41" i="24"/>
  <c r="F40" i="24"/>
  <c r="Q42" i="24"/>
  <c r="Q41" i="24"/>
  <c r="Q40" i="24"/>
  <c r="Z41" i="24"/>
  <c r="Z42" i="24"/>
  <c r="Z40" i="24"/>
  <c r="F39" i="24"/>
  <c r="F38" i="24"/>
  <c r="F37" i="24"/>
  <c r="F36" i="24"/>
  <c r="Z38" i="24"/>
  <c r="Z39" i="24"/>
  <c r="Z37" i="24"/>
  <c r="F34" i="24"/>
  <c r="Q34" i="24"/>
  <c r="F35" i="24"/>
  <c r="Q35" i="24"/>
  <c r="Q36" i="24"/>
  <c r="Z34" i="24"/>
  <c r="Z35" i="24"/>
  <c r="Z36" i="24"/>
  <c r="Z33" i="24"/>
  <c r="Z32" i="24"/>
  <c r="Z31" i="24"/>
  <c r="Q33" i="24"/>
  <c r="Q32" i="24"/>
  <c r="Q31" i="24"/>
  <c r="F33" i="24"/>
  <c r="F32" i="24"/>
  <c r="F31" i="24"/>
  <c r="F30" i="24"/>
  <c r="F29" i="24"/>
  <c r="F28" i="24"/>
  <c r="Q29" i="24"/>
  <c r="Q28" i="24"/>
  <c r="Q27" i="24"/>
  <c r="Z30" i="24"/>
  <c r="Z29" i="24"/>
  <c r="F27" i="24"/>
  <c r="F26" i="24"/>
  <c r="F25" i="24"/>
  <c r="F24" i="24"/>
  <c r="Z27" i="24"/>
  <c r="Z26" i="24"/>
  <c r="Z25" i="24"/>
  <c r="F23" i="24"/>
  <c r="F22" i="24"/>
  <c r="F21" i="24"/>
  <c r="F20" i="24"/>
  <c r="F19" i="24"/>
  <c r="Z23" i="24"/>
  <c r="Z24" i="24"/>
  <c r="Z22" i="24"/>
  <c r="Z21" i="24"/>
  <c r="Z20" i="24"/>
  <c r="Z19" i="24"/>
  <c r="F18" i="24"/>
  <c r="F17" i="24"/>
  <c r="F16" i="24"/>
  <c r="Q19" i="24"/>
  <c r="Q20" i="24"/>
  <c r="Q21" i="24"/>
  <c r="Q22" i="24"/>
  <c r="Q23" i="24"/>
  <c r="Q24" i="24"/>
  <c r="Q25" i="24"/>
  <c r="Q26" i="24"/>
  <c r="Q30" i="24"/>
  <c r="Q37" i="24"/>
  <c r="Q38" i="24"/>
  <c r="Q39" i="24"/>
  <c r="Q18" i="24"/>
  <c r="Q17" i="24"/>
  <c r="Q16" i="24"/>
  <c r="F15" i="24"/>
  <c r="F14" i="24"/>
  <c r="F13" i="24"/>
  <c r="F12" i="24"/>
  <c r="Q15" i="24"/>
  <c r="Q14" i="24"/>
  <c r="Q13" i="24"/>
  <c r="Q12" i="24"/>
  <c r="Z18" i="24"/>
  <c r="Z17" i="24"/>
  <c r="Z16" i="24"/>
  <c r="Z14" i="24"/>
  <c r="Z15" i="24"/>
  <c r="Z13" i="24"/>
  <c r="Z10" i="24"/>
  <c r="Z11" i="24"/>
  <c r="Z12" i="24"/>
  <c r="Z9" i="24"/>
  <c r="Z8" i="24"/>
  <c r="Z7" i="24"/>
  <c r="Z6" i="24"/>
  <c r="Q11" i="24"/>
  <c r="Q10" i="24"/>
  <c r="F11" i="24"/>
  <c r="F10" i="24"/>
  <c r="Q9" i="24"/>
  <c r="Q8" i="24"/>
  <c r="Q7" i="24"/>
  <c r="F9" i="24"/>
  <c r="F8" i="24"/>
  <c r="F7" i="24"/>
  <c r="Q6" i="24" l="1"/>
  <c r="Q5" i="24"/>
  <c r="Q4" i="24"/>
  <c r="F6" i="24"/>
  <c r="F5" i="24"/>
  <c r="F4" i="24"/>
  <c r="O7" i="38" l="1"/>
  <c r="O8" i="38"/>
  <c r="O9" i="38"/>
  <c r="O10" i="38"/>
  <c r="O11" i="38"/>
  <c r="O12" i="38"/>
  <c r="O13" i="38"/>
  <c r="O14" i="38"/>
  <c r="O15" i="38"/>
  <c r="O16" i="38"/>
  <c r="O17" i="38"/>
  <c r="O18" i="38"/>
</calcChain>
</file>

<file path=xl/sharedStrings.xml><?xml version="1.0" encoding="utf-8"?>
<sst xmlns="http://schemas.openxmlformats.org/spreadsheetml/2006/main" count="1809" uniqueCount="840">
  <si>
    <t>年次</t>
  </si>
  <si>
    <t>婚姻</t>
  </si>
  <si>
    <t>離婚</t>
  </si>
  <si>
    <t>差</t>
  </si>
  <si>
    <t>実数</t>
  </si>
  <si>
    <t>増減</t>
  </si>
  <si>
    <t>増加率</t>
  </si>
  <si>
    <t>率</t>
  </si>
  <si>
    <t>年次</t>
    <rPh sb="0" eb="2">
      <t>ネンジ</t>
    </rPh>
    <phoneticPr fontId="2"/>
  </si>
  <si>
    <t>総人口</t>
    <rPh sb="0" eb="3">
      <t>ソウジンコウ</t>
    </rPh>
    <phoneticPr fontId="2"/>
  </si>
  <si>
    <t>総面積</t>
    <rPh sb="0" eb="3">
      <t>ソウメンセキ</t>
    </rPh>
    <phoneticPr fontId="2"/>
  </si>
  <si>
    <t>人口集中
地区人口</t>
    <rPh sb="0" eb="2">
      <t>ジンコウ</t>
    </rPh>
    <rPh sb="2" eb="4">
      <t>シュウチュウ</t>
    </rPh>
    <rPh sb="5" eb="7">
      <t>チク</t>
    </rPh>
    <rPh sb="7" eb="9">
      <t>ジンコウ</t>
    </rPh>
    <phoneticPr fontId="2"/>
  </si>
  <si>
    <t>総人口に
対する割合</t>
    <rPh sb="0" eb="6">
      <t>ソウジンコウニタイ</t>
    </rPh>
    <rPh sb="8" eb="10">
      <t>ワリアイ</t>
    </rPh>
    <phoneticPr fontId="2"/>
  </si>
  <si>
    <t>人口集中
地区面積</t>
    <rPh sb="0" eb="2">
      <t>ジンコウ</t>
    </rPh>
    <rPh sb="2" eb="4">
      <t>シュウチュウ</t>
    </rPh>
    <rPh sb="5" eb="7">
      <t>チク</t>
    </rPh>
    <rPh sb="7" eb="9">
      <t>メンセキ</t>
    </rPh>
    <phoneticPr fontId="2"/>
  </si>
  <si>
    <t>総面積に
対する割合</t>
    <rPh sb="0" eb="6">
      <t>ソウメンセキニタイ</t>
    </rPh>
    <rPh sb="8" eb="10">
      <t>ワリアイ</t>
    </rPh>
    <phoneticPr fontId="2"/>
  </si>
  <si>
    <t>昼間人口
①</t>
    <rPh sb="0" eb="2">
      <t>チュウカン</t>
    </rPh>
    <rPh sb="2" eb="4">
      <t>ジンコウ</t>
    </rPh>
    <phoneticPr fontId="2"/>
  </si>
  <si>
    <t>流出人口状況</t>
    <rPh sb="0" eb="2">
      <t>リュウシュツ</t>
    </rPh>
    <rPh sb="2" eb="4">
      <t>ジンコウ</t>
    </rPh>
    <rPh sb="4" eb="6">
      <t>ジョウキョウ</t>
    </rPh>
    <phoneticPr fontId="2"/>
  </si>
  <si>
    <t>昼間人口比率
①／②</t>
    <rPh sb="0" eb="2">
      <t>チュウカン</t>
    </rPh>
    <rPh sb="2" eb="4">
      <t>ジンコウ</t>
    </rPh>
    <rPh sb="4" eb="6">
      <t>ヒリツ</t>
    </rPh>
    <phoneticPr fontId="2"/>
  </si>
  <si>
    <t>35年</t>
  </si>
  <si>
    <t>40年</t>
  </si>
  <si>
    <t>45年</t>
  </si>
  <si>
    <t>50年</t>
  </si>
  <si>
    <t>55年</t>
  </si>
  <si>
    <t>60年</t>
  </si>
  <si>
    <t>61年</t>
  </si>
  <si>
    <t>62年</t>
  </si>
  <si>
    <t>63年</t>
  </si>
  <si>
    <t>3年</t>
  </si>
  <si>
    <t>4年</t>
  </si>
  <si>
    <t>5年</t>
  </si>
  <si>
    <t>6年</t>
  </si>
  <si>
    <t>7年</t>
  </si>
  <si>
    <t>8年</t>
  </si>
  <si>
    <t>9年</t>
  </si>
  <si>
    <t>12年</t>
  </si>
  <si>
    <t>府所町</t>
  </si>
  <si>
    <t>樅山町</t>
  </si>
  <si>
    <t>緑町2丁目</t>
  </si>
  <si>
    <t>府中町</t>
  </si>
  <si>
    <t>塩山町</t>
  </si>
  <si>
    <t>緑町3丁目</t>
  </si>
  <si>
    <t>府所本町</t>
  </si>
  <si>
    <t>奈佐原町</t>
  </si>
  <si>
    <t>泉町</t>
  </si>
  <si>
    <t>西鹿沼町</t>
  </si>
  <si>
    <t>日光奈良部町</t>
  </si>
  <si>
    <t>流通センター</t>
  </si>
  <si>
    <t>睦町</t>
  </si>
  <si>
    <t>日吉町</t>
  </si>
  <si>
    <t>下奈良部町</t>
  </si>
  <si>
    <t>松原1丁目</t>
  </si>
  <si>
    <t>戸張町</t>
  </si>
  <si>
    <t>花岡町</t>
  </si>
  <si>
    <t>上奈良部町</t>
  </si>
  <si>
    <t>松原2丁目</t>
  </si>
  <si>
    <t>坂田山1丁目</t>
  </si>
  <si>
    <t>みなみ町</t>
  </si>
  <si>
    <t>松原3丁目</t>
  </si>
  <si>
    <t>上材木町</t>
  </si>
  <si>
    <t>坂田山2丁目</t>
  </si>
  <si>
    <t>板荷地区</t>
  </si>
  <si>
    <t>松原4丁目</t>
  </si>
  <si>
    <t>天神町</t>
  </si>
  <si>
    <t>坂田山3丁目</t>
  </si>
  <si>
    <t>板荷</t>
  </si>
  <si>
    <t>南摩地区</t>
  </si>
  <si>
    <t>久保町</t>
  </si>
  <si>
    <t>坂田山4丁目</t>
  </si>
  <si>
    <t>西大芦地区</t>
  </si>
  <si>
    <t>佐目町</t>
  </si>
  <si>
    <t>銀座1丁目</t>
  </si>
  <si>
    <t>菊沢地区</t>
  </si>
  <si>
    <t>下大久保</t>
  </si>
  <si>
    <t>油田町</t>
  </si>
  <si>
    <t>銀座2丁目</t>
  </si>
  <si>
    <t>玉田町</t>
  </si>
  <si>
    <t>上大久保</t>
  </si>
  <si>
    <t>下南摩町</t>
  </si>
  <si>
    <t>今宮町</t>
  </si>
  <si>
    <t>見野</t>
  </si>
  <si>
    <t>草久</t>
  </si>
  <si>
    <t>西沢町</t>
  </si>
  <si>
    <t>仲町</t>
  </si>
  <si>
    <t>下遠部</t>
  </si>
  <si>
    <t>加蘇地区</t>
  </si>
  <si>
    <t>上南摩町</t>
  </si>
  <si>
    <t>麻苧町</t>
  </si>
  <si>
    <t>富岡</t>
  </si>
  <si>
    <t>野尻</t>
  </si>
  <si>
    <t>旭が丘</t>
  </si>
  <si>
    <t>石橋町</t>
  </si>
  <si>
    <t>武子</t>
  </si>
  <si>
    <t>加園</t>
  </si>
  <si>
    <t>南押原地区</t>
  </si>
  <si>
    <t>下材木町</t>
  </si>
  <si>
    <t>下武子町</t>
  </si>
  <si>
    <t>下久我</t>
  </si>
  <si>
    <t>楡木町</t>
  </si>
  <si>
    <t>寺町</t>
  </si>
  <si>
    <t>古賀志町</t>
  </si>
  <si>
    <t>上久我</t>
  </si>
  <si>
    <t>磯町</t>
  </si>
  <si>
    <t>蓬莱町</t>
  </si>
  <si>
    <t>高谷</t>
  </si>
  <si>
    <t>北犬飼地区</t>
  </si>
  <si>
    <t>野沢町</t>
  </si>
  <si>
    <t>三幸町</t>
  </si>
  <si>
    <t>仁神堂町</t>
  </si>
  <si>
    <t>上石川</t>
  </si>
  <si>
    <t>亀和田町</t>
  </si>
  <si>
    <t>鳥居跡町</t>
  </si>
  <si>
    <t>栃窪</t>
  </si>
  <si>
    <t>北赤塚町</t>
  </si>
  <si>
    <t>万町</t>
  </si>
  <si>
    <t>千渡</t>
  </si>
  <si>
    <t>白桑田</t>
  </si>
  <si>
    <t>藤江町</t>
  </si>
  <si>
    <t>文化橋町</t>
  </si>
  <si>
    <t>東大芦地区</t>
  </si>
  <si>
    <t>深津</t>
  </si>
  <si>
    <t>南上野町</t>
  </si>
  <si>
    <t>朝日町</t>
  </si>
  <si>
    <t>酒野谷</t>
  </si>
  <si>
    <t>下石川</t>
  </si>
  <si>
    <t>大和田町</t>
  </si>
  <si>
    <t>上田町</t>
  </si>
  <si>
    <t>下日向</t>
  </si>
  <si>
    <t>池ノ森</t>
  </si>
  <si>
    <t>末広町</t>
  </si>
  <si>
    <t>上日向</t>
  </si>
  <si>
    <t>さつき町</t>
  </si>
  <si>
    <t>東末広町</t>
  </si>
  <si>
    <t>深岩</t>
  </si>
  <si>
    <t>晃望台</t>
  </si>
  <si>
    <t>中田町</t>
  </si>
  <si>
    <t>笹原田</t>
  </si>
  <si>
    <t>東町1丁目</t>
  </si>
  <si>
    <t>下横町</t>
  </si>
  <si>
    <t>下沢</t>
  </si>
  <si>
    <t>東町2丁目</t>
  </si>
  <si>
    <t>下田町1丁目</t>
  </si>
  <si>
    <t>引田</t>
  </si>
  <si>
    <t>東町3丁目</t>
  </si>
  <si>
    <t>下田町2丁目</t>
  </si>
  <si>
    <t>北押原地区</t>
  </si>
  <si>
    <t>幸町1丁目</t>
  </si>
  <si>
    <t>貝島町</t>
  </si>
  <si>
    <t>村井町</t>
  </si>
  <si>
    <t>幸町2丁目</t>
  </si>
  <si>
    <t>上野町</t>
  </si>
  <si>
    <t>上殿町</t>
  </si>
  <si>
    <t>緑町1丁目</t>
  </si>
  <si>
    <t>総数</t>
    <rPh sb="0" eb="2">
      <t>ソウスウ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</si>
  <si>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</si>
  <si>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</si>
  <si>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</si>
  <si>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</si>
  <si>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</si>
  <si>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</si>
  <si>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</si>
  <si>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</si>
  <si>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</si>
  <si>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（各年10月1日現在）</t>
    <rPh sb="1" eb="2">
      <t>カク</t>
    </rPh>
    <rPh sb="2" eb="6">
      <t>ネン１０ガツ</t>
    </rPh>
    <rPh sb="6" eb="8">
      <t>１ニチ</t>
    </rPh>
    <rPh sb="8" eb="10">
      <t>ゲンザイ</t>
    </rPh>
    <phoneticPr fontId="2"/>
  </si>
  <si>
    <t>千手町</t>
  </si>
  <si>
    <t>第2次産業</t>
  </si>
  <si>
    <t>第3次産業</t>
  </si>
  <si>
    <t>年齢</t>
  </si>
  <si>
    <t>総数</t>
  </si>
  <si>
    <t>男</t>
  </si>
  <si>
    <t>女</t>
  </si>
  <si>
    <t>60～64歳</t>
  </si>
  <si>
    <t>平均年齢</t>
  </si>
  <si>
    <t>性比</t>
  </si>
  <si>
    <t>30～34歳</t>
  </si>
  <si>
    <t>産業別</t>
  </si>
  <si>
    <t>雇用者</t>
  </si>
  <si>
    <t>役員</t>
  </si>
  <si>
    <t>家族
従業者</t>
  </si>
  <si>
    <t>家庭
内職者</t>
  </si>
  <si>
    <t>-</t>
  </si>
  <si>
    <t>他県</t>
  </si>
  <si>
    <t>就業者</t>
  </si>
  <si>
    <t>通学者</t>
  </si>
  <si>
    <t>鹿沼地区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</si>
  <si>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</si>
  <si>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</si>
  <si>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</si>
  <si>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15年</t>
    <rPh sb="2" eb="3">
      <t>ネン</t>
    </rPh>
    <phoneticPr fontId="2"/>
  </si>
  <si>
    <t>2-2　　　町　　別　　世　　帯　　数　</t>
    <rPh sb="6" eb="7">
      <t>マチ</t>
    </rPh>
    <rPh sb="9" eb="10">
      <t>ベツ</t>
    </rPh>
    <rPh sb="12" eb="19">
      <t>セタイスウ</t>
    </rPh>
    <phoneticPr fontId="5"/>
  </si>
  <si>
    <t>（単位：戸・人）</t>
    <rPh sb="4" eb="5">
      <t>ト</t>
    </rPh>
    <rPh sb="6" eb="7">
      <t>ヒト</t>
    </rPh>
    <phoneticPr fontId="5"/>
  </si>
  <si>
    <t>町別</t>
    <rPh sb="0" eb="1">
      <t>マチ</t>
    </rPh>
    <rPh sb="1" eb="2">
      <t>ベツ</t>
    </rPh>
    <phoneticPr fontId="5"/>
  </si>
  <si>
    <t>面     積
(ｋ㎡）</t>
    <rPh sb="0" eb="7">
      <t>メンセキ</t>
    </rPh>
    <phoneticPr fontId="5"/>
  </si>
  <si>
    <t>人口</t>
    <rPh sb="0" eb="2">
      <t>ジンコウ</t>
    </rPh>
    <phoneticPr fontId="5"/>
  </si>
  <si>
    <t>世帯密度
（世帯／ｋ㎡）</t>
    <rPh sb="0" eb="2">
      <t>セタイ</t>
    </rPh>
    <rPh sb="2" eb="4">
      <t>ミツド</t>
    </rPh>
    <rPh sb="5" eb="9">
      <t>（セタイ／</t>
    </rPh>
    <phoneticPr fontId="5"/>
  </si>
  <si>
    <t>人口密度
（人／ｋ㎡）</t>
    <rPh sb="0" eb="2">
      <t>ジンコウ</t>
    </rPh>
    <rPh sb="2" eb="4">
      <t>ミツド</t>
    </rPh>
    <rPh sb="5" eb="8">
      <t>（ヒト／</t>
    </rPh>
    <phoneticPr fontId="5"/>
  </si>
  <si>
    <t>御成橋町1丁目</t>
    <rPh sb="3" eb="4">
      <t>マチ</t>
    </rPh>
    <phoneticPr fontId="5"/>
  </si>
  <si>
    <t>御成橋町2丁目</t>
    <rPh sb="3" eb="4">
      <t>マチ</t>
    </rPh>
    <phoneticPr fontId="5"/>
  </si>
  <si>
    <t>西茂呂1丁目</t>
    <rPh sb="0" eb="3">
      <t>ニシモロ</t>
    </rPh>
    <rPh sb="3" eb="6">
      <t>１チョウメ</t>
    </rPh>
    <phoneticPr fontId="5"/>
  </si>
  <si>
    <t>西茂呂2丁目</t>
    <rPh sb="0" eb="3">
      <t>ニシモロ</t>
    </rPh>
    <rPh sb="3" eb="6">
      <t>２チョウメ</t>
    </rPh>
    <phoneticPr fontId="5"/>
  </si>
  <si>
    <t>西茂呂3丁目</t>
    <rPh sb="0" eb="3">
      <t>ニシモロ</t>
    </rPh>
    <rPh sb="3" eb="6">
      <t>３チョウメ</t>
    </rPh>
    <phoneticPr fontId="5"/>
  </si>
  <si>
    <t>西茂呂4丁目</t>
    <rPh sb="0" eb="3">
      <t>ニシモロ</t>
    </rPh>
    <rPh sb="3" eb="6">
      <t>４チョウメ</t>
    </rPh>
    <phoneticPr fontId="5"/>
  </si>
  <si>
    <t>栄町1丁目</t>
    <rPh sb="0" eb="2">
      <t>サカエチョウ</t>
    </rPh>
    <rPh sb="2" eb="5">
      <t>１チョウメ</t>
    </rPh>
    <phoneticPr fontId="5"/>
  </si>
  <si>
    <t>栄町２丁目</t>
    <rPh sb="0" eb="2">
      <t>サカエチョウ</t>
    </rPh>
    <rPh sb="3" eb="5">
      <t>１チョウメ</t>
    </rPh>
    <phoneticPr fontId="5"/>
  </si>
  <si>
    <t>栄町3丁目</t>
    <rPh sb="0" eb="2">
      <t>サカエチョウ</t>
    </rPh>
    <rPh sb="2" eb="5">
      <t>３チョウメ</t>
    </rPh>
    <phoneticPr fontId="5"/>
  </si>
  <si>
    <t>茂呂</t>
    <rPh sb="0" eb="2">
      <t>モロ</t>
    </rPh>
    <phoneticPr fontId="5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</si>
  <si>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</si>
  <si>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（各年10月1日現在）</t>
    <rPh sb="1" eb="2">
      <t>カク</t>
    </rPh>
    <rPh sb="2" eb="6">
      <t>ネン１０ガツ</t>
    </rPh>
    <rPh sb="6" eb="8">
      <t>１ニチ</t>
    </rPh>
    <rPh sb="8" eb="10">
      <t>ゲンザイ</t>
    </rPh>
    <phoneticPr fontId="2"/>
  </si>
  <si>
    <t>16年</t>
    <rPh sb="2" eb="3">
      <t>ネン</t>
    </rPh>
    <phoneticPr fontId="2"/>
  </si>
  <si>
    <t>（単位：世帯・人・‰・件）</t>
    <rPh sb="1" eb="3">
      <t>タンイ</t>
    </rPh>
    <rPh sb="4" eb="6">
      <t>セタイ</t>
    </rPh>
    <rPh sb="7" eb="8">
      <t>ニン</t>
    </rPh>
    <rPh sb="11" eb="12">
      <t>ケン</t>
    </rPh>
    <phoneticPr fontId="2"/>
  </si>
  <si>
    <t>（各年12月1日現在）</t>
    <rPh sb="1" eb="2">
      <t>カク</t>
    </rPh>
    <rPh sb="2" eb="6">
      <t>ネン１２ガツ</t>
    </rPh>
    <rPh sb="6" eb="8">
      <t>１ニチ</t>
    </rPh>
    <rPh sb="8" eb="10">
      <t>ゲンザイ</t>
    </rPh>
    <phoneticPr fontId="2"/>
  </si>
  <si>
    <t>地区別</t>
    <rPh sb="0" eb="2">
      <t>チク</t>
    </rPh>
    <rPh sb="2" eb="3">
      <t>ベツ</t>
    </rPh>
    <phoneticPr fontId="2"/>
  </si>
  <si>
    <t>社会動態</t>
    <rPh sb="0" eb="2">
      <t>シャカイ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</si>
  <si>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</si>
  <si>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</si>
  <si>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自然増減</t>
    <rPh sb="0" eb="2">
      <t>シゼン</t>
    </rPh>
    <rPh sb="2" eb="4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</si>
  <si>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</si>
  <si>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</si>
  <si>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社会増減</t>
    <rPh sb="0" eb="2">
      <t>シャカイ</t>
    </rPh>
    <rPh sb="2" eb="4">
      <t>ゾウゲン</t>
    </rPh>
    <phoneticPr fontId="2"/>
  </si>
  <si>
    <t>菊   沢</t>
    <rPh sb="0" eb="5">
      <t>キクサワ</t>
    </rPh>
    <phoneticPr fontId="2"/>
  </si>
  <si>
    <t>東大芦</t>
    <rPh sb="0" eb="3">
      <t>ヒガシオオアシ</t>
    </rPh>
    <phoneticPr fontId="2"/>
  </si>
  <si>
    <t>北押原</t>
    <rPh sb="0" eb="1">
      <t>キタ</t>
    </rPh>
    <rPh sb="1" eb="3">
      <t>オシハラ</t>
    </rPh>
    <phoneticPr fontId="2"/>
  </si>
  <si>
    <t>板   荷</t>
    <rPh sb="0" eb="5">
      <t>イタガ</t>
    </rPh>
    <phoneticPr fontId="2"/>
  </si>
  <si>
    <t>西大芦</t>
    <rPh sb="0" eb="3">
      <t>ニシオオアシ</t>
    </rPh>
    <phoneticPr fontId="2"/>
  </si>
  <si>
    <t>加   蘇</t>
    <rPh sb="0" eb="1">
      <t>カ</t>
    </rPh>
    <rPh sb="4" eb="5">
      <t>ソ</t>
    </rPh>
    <phoneticPr fontId="2"/>
  </si>
  <si>
    <t>北犬飼</t>
    <rPh sb="0" eb="1">
      <t>キタ</t>
    </rPh>
    <rPh sb="1" eb="3">
      <t>イヌカイ</t>
    </rPh>
    <phoneticPr fontId="2"/>
  </si>
  <si>
    <t>南   摩</t>
    <rPh sb="0" eb="5">
      <t>ナンマ</t>
    </rPh>
    <phoneticPr fontId="2"/>
  </si>
  <si>
    <t>南押原</t>
    <rPh sb="0" eb="1">
      <t>ミナミ</t>
    </rPh>
    <rPh sb="1" eb="3">
      <t>オシハラ</t>
    </rPh>
    <phoneticPr fontId="2"/>
  </si>
  <si>
    <t>町別</t>
    <rPh sb="0" eb="1">
      <t>マチ</t>
    </rPh>
    <rPh sb="1" eb="2">
      <t>ベツ</t>
    </rPh>
    <phoneticPr fontId="2"/>
  </si>
  <si>
    <t>増減</t>
    <rPh sb="0" eb="2">
      <t>ゾウゲン</t>
    </rPh>
    <phoneticPr fontId="2"/>
  </si>
  <si>
    <t>増加率</t>
    <rPh sb="0" eb="2">
      <t>ゾウカ</t>
    </rPh>
    <rPh sb="2" eb="3">
      <t>リツ</t>
    </rPh>
    <phoneticPr fontId="2"/>
  </si>
  <si>
    <t>寄与率</t>
    <rPh sb="0" eb="2">
      <t>キヨ</t>
    </rPh>
    <rPh sb="2" eb="3">
      <t>リツ</t>
    </rPh>
    <phoneticPr fontId="2"/>
  </si>
  <si>
    <t>御成橋町1丁目</t>
    <rPh sb="3" eb="4">
      <t>マチ</t>
    </rPh>
    <phoneticPr fontId="2"/>
  </si>
  <si>
    <t>御成橋町2丁目</t>
    <rPh sb="3" eb="4">
      <t>マチ</t>
    </rPh>
    <phoneticPr fontId="2"/>
  </si>
  <si>
    <t>加蘇地区</t>
    <rPh sb="0" eb="1">
      <t>カ</t>
    </rPh>
    <rPh sb="1" eb="2">
      <t>ソ</t>
    </rPh>
    <rPh sb="2" eb="4">
      <t>チク</t>
    </rPh>
    <phoneticPr fontId="2"/>
  </si>
  <si>
    <t>大和田町</t>
    <rPh sb="0" eb="3">
      <t>オオワダ</t>
    </rPh>
    <rPh sb="3" eb="4">
      <t>マチ</t>
    </rPh>
    <phoneticPr fontId="2"/>
  </si>
  <si>
    <t>南押原地区</t>
    <rPh sb="0" eb="1">
      <t>ミナミ</t>
    </rPh>
    <rPh sb="1" eb="3">
      <t>オシハラ</t>
    </rPh>
    <rPh sb="3" eb="5">
      <t>チク</t>
    </rPh>
    <phoneticPr fontId="2"/>
  </si>
  <si>
    <t>菊沢地区</t>
    <rPh sb="0" eb="1">
      <t>キク</t>
    </rPh>
    <rPh sb="1" eb="2">
      <t>サワ</t>
    </rPh>
    <rPh sb="2" eb="4">
      <t>チク</t>
    </rPh>
    <phoneticPr fontId="2"/>
  </si>
  <si>
    <t>東大芦地区</t>
    <rPh sb="0" eb="3">
      <t>ヒガシオオアシ</t>
    </rPh>
    <rPh sb="3" eb="5">
      <t>チク</t>
    </rPh>
    <phoneticPr fontId="2"/>
  </si>
  <si>
    <t>西茂呂1丁目</t>
    <rPh sb="0" eb="3">
      <t>ニシモロ</t>
    </rPh>
    <rPh sb="3" eb="6">
      <t>１チョウメ</t>
    </rPh>
    <phoneticPr fontId="2"/>
  </si>
  <si>
    <t>西茂呂２丁目</t>
    <rPh sb="0" eb="3">
      <t>ニシモロ</t>
    </rPh>
    <rPh sb="4" eb="6">
      <t>１チョウメ</t>
    </rPh>
    <phoneticPr fontId="2"/>
  </si>
  <si>
    <t>西茂呂３丁目</t>
    <rPh sb="0" eb="3">
      <t>ニシモロ</t>
    </rPh>
    <rPh sb="4" eb="6">
      <t>チョウメ</t>
    </rPh>
    <phoneticPr fontId="2"/>
  </si>
  <si>
    <t>西茂呂4丁目</t>
    <rPh sb="0" eb="3">
      <t>ニシモロ</t>
    </rPh>
    <rPh sb="3" eb="6">
      <t>４チョウメ</t>
    </rPh>
    <phoneticPr fontId="2"/>
  </si>
  <si>
    <t>栄町1丁目</t>
    <rPh sb="0" eb="2">
      <t>サカエチョウ</t>
    </rPh>
    <rPh sb="2" eb="5">
      <t>１チョウメ</t>
    </rPh>
    <phoneticPr fontId="2"/>
  </si>
  <si>
    <t>栄町２丁目</t>
    <rPh sb="0" eb="2">
      <t>サカエチョウ</t>
    </rPh>
    <rPh sb="3" eb="5">
      <t>１チョウメ</t>
    </rPh>
    <phoneticPr fontId="2"/>
  </si>
  <si>
    <t>栄町3丁目</t>
    <rPh sb="0" eb="2">
      <t>サカエチョウ</t>
    </rPh>
    <rPh sb="2" eb="5">
      <t>３チョウメ</t>
    </rPh>
    <phoneticPr fontId="2"/>
  </si>
  <si>
    <t>北押原地区</t>
    <rPh sb="0" eb="1">
      <t>キタ</t>
    </rPh>
    <rPh sb="1" eb="3">
      <t>オシハラ</t>
    </rPh>
    <rPh sb="3" eb="5">
      <t>チク</t>
    </rPh>
    <phoneticPr fontId="2"/>
  </si>
  <si>
    <t>北犬飼地区</t>
    <rPh sb="0" eb="3">
      <t>キタイヌカイ</t>
    </rPh>
    <rPh sb="3" eb="5">
      <t>チク</t>
    </rPh>
    <phoneticPr fontId="2"/>
  </si>
  <si>
    <t>板荷地区</t>
    <rPh sb="0" eb="2">
      <t>イタガ</t>
    </rPh>
    <rPh sb="2" eb="4">
      <t>チク</t>
    </rPh>
    <phoneticPr fontId="2"/>
  </si>
  <si>
    <t>西大芦地区</t>
    <rPh sb="0" eb="3">
      <t>ニシオオアシ</t>
    </rPh>
    <rPh sb="3" eb="5">
      <t>チク</t>
    </rPh>
    <phoneticPr fontId="2"/>
  </si>
  <si>
    <t>南摩地区</t>
    <rPh sb="0" eb="2">
      <t>ナンマ</t>
    </rPh>
    <rPh sb="2" eb="4">
      <t>チク</t>
    </rPh>
    <phoneticPr fontId="2"/>
  </si>
  <si>
    <t>年齢不詳</t>
    <rPh sb="0" eb="2">
      <t>ネンレイ</t>
    </rPh>
    <rPh sb="2" eb="4">
      <t>フショウ</t>
    </rPh>
    <phoneticPr fontId="2"/>
  </si>
  <si>
    <t>粟野</t>
    <rPh sb="0" eb="2">
      <t>アワノ</t>
    </rPh>
    <phoneticPr fontId="2"/>
  </si>
  <si>
    <t>粟野地区</t>
    <rPh sb="0" eb="2">
      <t>アワノ</t>
    </rPh>
    <rPh sb="2" eb="4">
      <t>チク</t>
    </rPh>
    <phoneticPr fontId="2"/>
  </si>
  <si>
    <t>平成17年</t>
    <rPh sb="0" eb="2">
      <t>ヘイセイ</t>
    </rPh>
    <rPh sb="4" eb="5">
      <t>ネン</t>
    </rPh>
    <phoneticPr fontId="2"/>
  </si>
  <si>
    <t>17年</t>
    <rPh sb="2" eb="3">
      <t>ネン</t>
    </rPh>
    <phoneticPr fontId="2"/>
  </si>
  <si>
    <t>粟野地区</t>
    <rPh sb="0" eb="2">
      <t>アワノ</t>
    </rPh>
    <rPh sb="2" eb="4">
      <t>チク</t>
    </rPh>
    <phoneticPr fontId="5"/>
  </si>
  <si>
    <t>粕尾地区</t>
    <rPh sb="0" eb="1">
      <t>カス</t>
    </rPh>
    <rPh sb="1" eb="2">
      <t>オ</t>
    </rPh>
    <rPh sb="2" eb="4">
      <t>チク</t>
    </rPh>
    <phoneticPr fontId="5"/>
  </si>
  <si>
    <t>口粟野</t>
    <rPh sb="0" eb="1">
      <t>クチ</t>
    </rPh>
    <rPh sb="1" eb="3">
      <t>アワノ</t>
    </rPh>
    <phoneticPr fontId="5"/>
  </si>
  <si>
    <t>中粟野</t>
    <rPh sb="0" eb="1">
      <t>ナカ</t>
    </rPh>
    <rPh sb="1" eb="3">
      <t>アワノ</t>
    </rPh>
    <phoneticPr fontId="5"/>
  </si>
  <si>
    <t>入粟野</t>
    <rPh sb="0" eb="1">
      <t>イ</t>
    </rPh>
    <rPh sb="1" eb="3">
      <t>アワノ</t>
    </rPh>
    <phoneticPr fontId="5"/>
  </si>
  <si>
    <t>中粕尾</t>
    <rPh sb="0" eb="1">
      <t>ナカ</t>
    </rPh>
    <rPh sb="1" eb="2">
      <t>カス</t>
    </rPh>
    <rPh sb="2" eb="3">
      <t>オ</t>
    </rPh>
    <phoneticPr fontId="5"/>
  </si>
  <si>
    <t>上粕尾</t>
    <rPh sb="0" eb="1">
      <t>カミ</t>
    </rPh>
    <rPh sb="1" eb="2">
      <t>カス</t>
    </rPh>
    <rPh sb="2" eb="3">
      <t>オ</t>
    </rPh>
    <phoneticPr fontId="5"/>
  </si>
  <si>
    <t>下永野</t>
    <rPh sb="0" eb="1">
      <t>シモ</t>
    </rPh>
    <rPh sb="1" eb="3">
      <t>ナガノ</t>
    </rPh>
    <phoneticPr fontId="5"/>
  </si>
  <si>
    <t>上永野</t>
    <rPh sb="0" eb="1">
      <t>カミ</t>
    </rPh>
    <rPh sb="1" eb="3">
      <t>ナガノ</t>
    </rPh>
    <phoneticPr fontId="5"/>
  </si>
  <si>
    <t>久野</t>
    <rPh sb="0" eb="2">
      <t>クノ</t>
    </rPh>
    <phoneticPr fontId="5"/>
  </si>
  <si>
    <t>北半田</t>
    <rPh sb="0" eb="1">
      <t>キタ</t>
    </rPh>
    <rPh sb="1" eb="3">
      <t>ハンダ</t>
    </rPh>
    <phoneticPr fontId="5"/>
  </si>
  <si>
    <t>下粕尾</t>
    <rPh sb="0" eb="1">
      <t>シモ</t>
    </rPh>
    <rPh sb="1" eb="2">
      <t>カス</t>
    </rPh>
    <rPh sb="2" eb="3">
      <t>オ</t>
    </rPh>
    <phoneticPr fontId="5"/>
  </si>
  <si>
    <t>口粟野</t>
    <rPh sb="0" eb="1">
      <t>クチ</t>
    </rPh>
    <rPh sb="1" eb="3">
      <t>アワノ</t>
    </rPh>
    <phoneticPr fontId="2"/>
  </si>
  <si>
    <t>中粟野</t>
    <rPh sb="0" eb="1">
      <t>ナカ</t>
    </rPh>
    <rPh sb="1" eb="3">
      <t>アワノ</t>
    </rPh>
    <phoneticPr fontId="2"/>
  </si>
  <si>
    <t>入粟野</t>
    <rPh sb="0" eb="1">
      <t>イ</t>
    </rPh>
    <rPh sb="1" eb="3">
      <t>アワノ</t>
    </rPh>
    <phoneticPr fontId="2"/>
  </si>
  <si>
    <t>柏木</t>
    <rPh sb="0" eb="2">
      <t>カシワギ</t>
    </rPh>
    <phoneticPr fontId="2"/>
  </si>
  <si>
    <t>下粕尾</t>
    <rPh sb="0" eb="1">
      <t>シタ</t>
    </rPh>
    <rPh sb="1" eb="2">
      <t>カス</t>
    </rPh>
    <rPh sb="2" eb="3">
      <t>オ</t>
    </rPh>
    <phoneticPr fontId="2"/>
  </si>
  <si>
    <t>中粕尾</t>
    <rPh sb="0" eb="1">
      <t>ナカ</t>
    </rPh>
    <rPh sb="1" eb="2">
      <t>カス</t>
    </rPh>
    <rPh sb="2" eb="3">
      <t>オ</t>
    </rPh>
    <phoneticPr fontId="2"/>
  </si>
  <si>
    <t>上粕尾</t>
    <rPh sb="0" eb="1">
      <t>ウエ</t>
    </rPh>
    <rPh sb="1" eb="2">
      <t>カス</t>
    </rPh>
    <rPh sb="2" eb="3">
      <t>オ</t>
    </rPh>
    <phoneticPr fontId="2"/>
  </si>
  <si>
    <t>下永野</t>
    <rPh sb="0" eb="1">
      <t>シタ</t>
    </rPh>
    <rPh sb="1" eb="3">
      <t>ナガノ</t>
    </rPh>
    <phoneticPr fontId="2"/>
  </si>
  <si>
    <t>上永野</t>
    <rPh sb="0" eb="1">
      <t>ウエ</t>
    </rPh>
    <rPh sb="1" eb="3">
      <t>ナガノ</t>
    </rPh>
    <phoneticPr fontId="2"/>
  </si>
  <si>
    <t>久野</t>
    <rPh sb="0" eb="2">
      <t>クノ</t>
    </rPh>
    <phoneticPr fontId="2"/>
  </si>
  <si>
    <t>深程</t>
    <rPh sb="0" eb="1">
      <t>フカ</t>
    </rPh>
    <rPh sb="1" eb="2">
      <t>テイ</t>
    </rPh>
    <phoneticPr fontId="2"/>
  </si>
  <si>
    <t>北半田</t>
    <rPh sb="0" eb="1">
      <t>キタ</t>
    </rPh>
    <rPh sb="1" eb="3">
      <t>ハンダ</t>
    </rPh>
    <phoneticPr fontId="2"/>
  </si>
  <si>
    <t>合　計</t>
    <rPh sb="0" eb="1">
      <t>ゴウ</t>
    </rPh>
    <rPh sb="2" eb="3">
      <t>ケイ</t>
    </rPh>
    <phoneticPr fontId="2"/>
  </si>
  <si>
    <t>大正9年</t>
    <rPh sb="0" eb="4">
      <t>タイショウ９ネン</t>
    </rPh>
    <phoneticPr fontId="2"/>
  </si>
  <si>
    <t>14年</t>
    <rPh sb="0" eb="3">
      <t>１４ネン</t>
    </rPh>
    <phoneticPr fontId="2"/>
  </si>
  <si>
    <t>昭和5年</t>
    <rPh sb="0" eb="4">
      <t>ショウワ５ネン</t>
    </rPh>
    <phoneticPr fontId="2"/>
  </si>
  <si>
    <t>10年</t>
    <rPh sb="0" eb="3">
      <t>１０ネン</t>
    </rPh>
    <phoneticPr fontId="2"/>
  </si>
  <si>
    <t>15年</t>
    <rPh sb="0" eb="3">
      <t>１５ネン</t>
    </rPh>
    <phoneticPr fontId="2"/>
  </si>
  <si>
    <t>22年</t>
    <rPh sb="0" eb="3">
      <t>２２ネン</t>
    </rPh>
    <phoneticPr fontId="2"/>
  </si>
  <si>
    <t>25年</t>
    <rPh sb="0" eb="3">
      <t>２５ネン</t>
    </rPh>
    <phoneticPr fontId="2"/>
  </si>
  <si>
    <t>30年</t>
    <rPh sb="0" eb="3">
      <t>３０ネン</t>
    </rPh>
    <phoneticPr fontId="2"/>
  </si>
  <si>
    <t>平成元年</t>
    <rPh sb="0" eb="2">
      <t>ヘイセイ</t>
    </rPh>
    <rPh sb="2" eb="4">
      <t>ガンネン</t>
    </rPh>
    <phoneticPr fontId="2"/>
  </si>
  <si>
    <t>2年</t>
    <rPh sb="0" eb="2">
      <t>２ネン</t>
    </rPh>
    <phoneticPr fontId="2"/>
  </si>
  <si>
    <t>10年</t>
    <rPh sb="0" eb="3">
      <t>２ネン</t>
    </rPh>
    <phoneticPr fontId="2"/>
  </si>
  <si>
    <t>11年</t>
    <rPh sb="0" eb="3">
      <t>２ネン</t>
    </rPh>
    <phoneticPr fontId="2"/>
  </si>
  <si>
    <t>14年</t>
    <rPh sb="2" eb="3">
      <t>ネン</t>
    </rPh>
    <phoneticPr fontId="2"/>
  </si>
  <si>
    <t>東部台地区</t>
    <rPh sb="0" eb="3">
      <t>トウブダイ</t>
    </rPh>
    <rPh sb="3" eb="5">
      <t>チク</t>
    </rPh>
    <phoneticPr fontId="5"/>
  </si>
  <si>
    <t>深程</t>
    <rPh sb="0" eb="1">
      <t>フカ</t>
    </rPh>
    <rPh sb="1" eb="2">
      <t>テイ</t>
    </rPh>
    <phoneticPr fontId="5"/>
  </si>
  <si>
    <t>総計</t>
    <rPh sb="0" eb="2">
      <t>ソウケイ</t>
    </rPh>
    <phoneticPr fontId="5"/>
  </si>
  <si>
    <t>板荷</t>
    <rPh sb="0" eb="1">
      <t>イタ</t>
    </rPh>
    <rPh sb="1" eb="2">
      <t>ニ</t>
    </rPh>
    <phoneticPr fontId="2"/>
  </si>
  <si>
    <t>東部台地区</t>
    <rPh sb="0" eb="3">
      <t>トウブダイ</t>
    </rPh>
    <rPh sb="3" eb="5">
      <t>チク</t>
    </rPh>
    <phoneticPr fontId="2"/>
  </si>
  <si>
    <t>粕尾地区</t>
    <rPh sb="0" eb="1">
      <t>カス</t>
    </rPh>
    <rPh sb="1" eb="2">
      <t>オ</t>
    </rPh>
    <rPh sb="2" eb="4">
      <t>チク</t>
    </rPh>
    <phoneticPr fontId="2"/>
  </si>
  <si>
    <t>永野地区</t>
    <rPh sb="0" eb="2">
      <t>ナガノ</t>
    </rPh>
    <rPh sb="2" eb="4">
      <t>チク</t>
    </rPh>
    <phoneticPr fontId="2"/>
  </si>
  <si>
    <t>清洲地区</t>
    <rPh sb="0" eb="2">
      <t>キヨス</t>
    </rPh>
    <rPh sb="2" eb="4">
      <t>チク</t>
    </rPh>
    <phoneticPr fontId="2"/>
  </si>
  <si>
    <t>世帯密度
（世帯／ｋ㎡）</t>
    <rPh sb="0" eb="2">
      <t>セタイ</t>
    </rPh>
    <rPh sb="2" eb="4">
      <t>ミツド</t>
    </rPh>
    <rPh sb="6" eb="8">
      <t>セタイ</t>
    </rPh>
    <phoneticPr fontId="2"/>
  </si>
  <si>
    <t>人口密度
（人／ｋ㎡）</t>
    <rPh sb="0" eb="2">
      <t>ジンコウ</t>
    </rPh>
    <rPh sb="2" eb="4">
      <t>ミツド</t>
    </rPh>
    <rPh sb="6" eb="7">
      <t>ヒト</t>
    </rPh>
    <phoneticPr fontId="2"/>
  </si>
  <si>
    <t>人口増加率
（％）</t>
    <rPh sb="0" eb="2">
      <t>ジンコウ</t>
    </rPh>
    <rPh sb="2" eb="4">
      <t>ゾウカ</t>
    </rPh>
    <rPh sb="4" eb="5">
      <t>リツ</t>
    </rPh>
    <phoneticPr fontId="2"/>
  </si>
  <si>
    <t>1世帯当りの
人口（人）</t>
    <rPh sb="1" eb="3">
      <t>セタイ</t>
    </rPh>
    <rPh sb="3" eb="4">
      <t>アタ</t>
    </rPh>
    <rPh sb="7" eb="9">
      <t>ジンコウ</t>
    </rPh>
    <rPh sb="10" eb="11">
      <t>ニン</t>
    </rPh>
    <phoneticPr fontId="2"/>
  </si>
  <si>
    <t>Ｉ</t>
    <phoneticPr fontId="16"/>
  </si>
  <si>
    <t xml:space="preserve">Ｊ </t>
    <phoneticPr fontId="16"/>
  </si>
  <si>
    <t>Ｋ</t>
    <phoneticPr fontId="16"/>
  </si>
  <si>
    <t>Ｌ</t>
    <phoneticPr fontId="16"/>
  </si>
  <si>
    <t>Ｍ</t>
    <phoneticPr fontId="16"/>
  </si>
  <si>
    <t>Ｎ</t>
    <phoneticPr fontId="16"/>
  </si>
  <si>
    <t>Ｏ</t>
    <phoneticPr fontId="16"/>
  </si>
  <si>
    <t>Ｐ</t>
    <phoneticPr fontId="16"/>
  </si>
  <si>
    <t>Ｑ</t>
    <phoneticPr fontId="16"/>
  </si>
  <si>
    <t>Ｒ</t>
    <phoneticPr fontId="16"/>
  </si>
  <si>
    <t xml:space="preserve">（再掲）    </t>
    <phoneticPr fontId="16"/>
  </si>
  <si>
    <t xml:space="preserve">第1次産業    </t>
    <phoneticPr fontId="16"/>
  </si>
  <si>
    <t xml:space="preserve">第2次産業    </t>
    <phoneticPr fontId="16"/>
  </si>
  <si>
    <t xml:space="preserve">第3次産業    </t>
    <phoneticPr fontId="16"/>
  </si>
  <si>
    <t>雇人のある
業主</t>
    <rPh sb="6" eb="8">
      <t>ギョウシュ</t>
    </rPh>
    <phoneticPr fontId="5"/>
  </si>
  <si>
    <t>柏木</t>
    <rPh sb="0" eb="1">
      <t>カシワ</t>
    </rPh>
    <rPh sb="1" eb="2">
      <t>キ</t>
    </rPh>
    <phoneticPr fontId="5"/>
  </si>
  <si>
    <t>（単位：人、％、k㎡）</t>
    <rPh sb="1" eb="3">
      <t>タンイ</t>
    </rPh>
    <rPh sb="4" eb="5">
      <t>ヒト</t>
    </rPh>
    <phoneticPr fontId="2"/>
  </si>
  <si>
    <t>年少人口</t>
  </si>
  <si>
    <t>100歳以上</t>
  </si>
  <si>
    <t>鹿沼市　　　総数</t>
    <phoneticPr fontId="2"/>
  </si>
  <si>
    <t>　　　　　　　　男</t>
  </si>
  <si>
    <t>　　　　　　　　女</t>
  </si>
  <si>
    <t>鹿沼地区　　総数</t>
  </si>
  <si>
    <t>菊沢地区　　総数</t>
  </si>
  <si>
    <t>東大芦地区　総数</t>
  </si>
  <si>
    <t>北押原地区　総数</t>
  </si>
  <si>
    <t>板荷地区　　総数</t>
  </si>
  <si>
    <t>西大芦地区　総数</t>
  </si>
  <si>
    <t>加蘇地区　　総数</t>
  </si>
  <si>
    <t>北犬飼地区　総数</t>
  </si>
  <si>
    <t>東部台地区　総数</t>
    <rPh sb="0" eb="3">
      <t>トウブダイ</t>
    </rPh>
    <rPh sb="3" eb="5">
      <t>チク</t>
    </rPh>
    <rPh sb="6" eb="8">
      <t>ソウスウ</t>
    </rPh>
    <phoneticPr fontId="2"/>
  </si>
  <si>
    <t>南摩地区　　総数</t>
  </si>
  <si>
    <t>南押原地区　総数</t>
  </si>
  <si>
    <t>粟野地区　総数</t>
    <rPh sb="0" eb="2">
      <t>アワノ</t>
    </rPh>
    <phoneticPr fontId="2"/>
  </si>
  <si>
    <t>粕尾地区　総数</t>
    <rPh sb="0" eb="1">
      <t>カス</t>
    </rPh>
    <rPh sb="1" eb="2">
      <t>オ</t>
    </rPh>
    <phoneticPr fontId="2"/>
  </si>
  <si>
    <t>永野地区　総数</t>
    <rPh sb="0" eb="2">
      <t>ナガノ</t>
    </rPh>
    <phoneticPr fontId="2"/>
  </si>
  <si>
    <t>清洲地区　総数</t>
    <rPh sb="0" eb="2">
      <t>キヨス</t>
    </rPh>
    <phoneticPr fontId="2"/>
  </si>
  <si>
    <t>鹿沼</t>
    <rPh sb="0" eb="2">
      <t>カヌマ</t>
    </rPh>
    <phoneticPr fontId="2"/>
  </si>
  <si>
    <t>板荷地区　　総数</t>
    <rPh sb="0" eb="2">
      <t>イタガ</t>
    </rPh>
    <phoneticPr fontId="2"/>
  </si>
  <si>
    <t>東部台地区</t>
    <rPh sb="0" eb="2">
      <t>トウブ</t>
    </rPh>
    <rPh sb="2" eb="3">
      <t>ダイ</t>
    </rPh>
    <rPh sb="3" eb="5">
      <t>チク</t>
    </rPh>
    <phoneticPr fontId="2"/>
  </si>
  <si>
    <t>南押原地区</t>
    <rPh sb="0" eb="1">
      <t>ミナミ</t>
    </rPh>
    <rPh sb="1" eb="2">
      <t>オ</t>
    </rPh>
    <rPh sb="2" eb="3">
      <t>ハラ</t>
    </rPh>
    <rPh sb="3" eb="5">
      <t>チク</t>
    </rPh>
    <phoneticPr fontId="2"/>
  </si>
  <si>
    <t>清洲地区</t>
    <rPh sb="0" eb="2">
      <t>キヨス</t>
    </rPh>
    <phoneticPr fontId="2"/>
  </si>
  <si>
    <t>総計</t>
    <rPh sb="0" eb="2">
      <t>ソウケイ</t>
    </rPh>
    <phoneticPr fontId="2"/>
  </si>
  <si>
    <t>生産年齢人口</t>
    <rPh sb="4" eb="6">
      <t>ジンコウ</t>
    </rPh>
    <phoneticPr fontId="2"/>
  </si>
  <si>
    <t>老年人口</t>
    <rPh sb="1" eb="2">
      <t>ネン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</si>
  <si>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</si>
  <si>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</si>
  <si>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人　　口</t>
    <rPh sb="0" eb="1">
      <t>ヒト</t>
    </rPh>
    <rPh sb="3" eb="4">
      <t>クチ</t>
    </rPh>
    <phoneticPr fontId="2"/>
  </si>
  <si>
    <t>出生</t>
    <rPh sb="0" eb="1">
      <t>デ</t>
    </rPh>
    <rPh sb="1" eb="2">
      <t>セイ</t>
    </rPh>
    <phoneticPr fontId="2"/>
  </si>
  <si>
    <t>18年</t>
    <rPh sb="2" eb="3">
      <t>ネン</t>
    </rPh>
    <phoneticPr fontId="2"/>
  </si>
  <si>
    <t>鹿沼市　　　総数</t>
    <phoneticPr fontId="2"/>
  </si>
  <si>
    <t>　　世　　帯　　数　　の　　推　　移</t>
    <rPh sb="14" eb="18">
      <t>スイイ</t>
    </rPh>
    <phoneticPr fontId="2"/>
  </si>
  <si>
    <t>年次</t>
    <rPh sb="0" eb="2">
      <t>ネンジ</t>
    </rPh>
    <phoneticPr fontId="2"/>
  </si>
  <si>
    <t>人口の指数
大正9年＝100</t>
    <rPh sb="0" eb="2">
      <t>ジンコウ</t>
    </rPh>
    <rPh sb="3" eb="5">
      <t>シスウ</t>
    </rPh>
    <rPh sb="6" eb="8">
      <t>タイショウ</t>
    </rPh>
    <rPh sb="9" eb="10">
      <t>ネン</t>
    </rPh>
    <phoneticPr fontId="2"/>
  </si>
  <si>
    <t>※</t>
    <phoneticPr fontId="2"/>
  </si>
  <si>
    <t>人口集中地区人口密度</t>
    <rPh sb="0" eb="2">
      <t>ジンコウ</t>
    </rPh>
    <rPh sb="2" eb="4">
      <t>シュウチュウ</t>
    </rPh>
    <rPh sb="4" eb="6">
      <t>チク</t>
    </rPh>
    <rPh sb="6" eb="8">
      <t>ジンコウ</t>
    </rPh>
    <rPh sb="8" eb="10">
      <t>ミツド</t>
    </rPh>
    <phoneticPr fontId="2"/>
  </si>
  <si>
    <t>雇人のない
業主</t>
    <phoneticPr fontId="5"/>
  </si>
  <si>
    <t>Ａ</t>
    <phoneticPr fontId="16"/>
  </si>
  <si>
    <t>Ｂ</t>
    <phoneticPr fontId="16"/>
  </si>
  <si>
    <t xml:space="preserve">Ｃ </t>
    <phoneticPr fontId="16"/>
  </si>
  <si>
    <t xml:space="preserve">Ｄ </t>
    <phoneticPr fontId="16"/>
  </si>
  <si>
    <t xml:space="preserve">Ｅ </t>
    <phoneticPr fontId="16"/>
  </si>
  <si>
    <t xml:space="preserve">Ｆ </t>
    <phoneticPr fontId="16"/>
  </si>
  <si>
    <t>Ｇ</t>
    <phoneticPr fontId="16"/>
  </si>
  <si>
    <t>Ｈ</t>
    <phoneticPr fontId="16"/>
  </si>
  <si>
    <t>（単位：人）</t>
    <rPh sb="1" eb="3">
      <t>タンイ</t>
    </rPh>
    <rPh sb="4" eb="5">
      <t>ニン</t>
    </rPh>
    <phoneticPr fontId="2"/>
  </si>
  <si>
    <t>流入超過
(△=流出)</t>
    <rPh sb="0" eb="2">
      <t>リュウニュウ</t>
    </rPh>
    <rPh sb="2" eb="4">
      <t>チョウカ</t>
    </rPh>
    <rPh sb="8" eb="10">
      <t>リュウシュツ</t>
    </rPh>
    <phoneticPr fontId="11"/>
  </si>
  <si>
    <t>他市区町村で従業・通学（流出人口）</t>
    <rPh sb="12" eb="14">
      <t>リュウシュツ</t>
    </rPh>
    <rPh sb="14" eb="16">
      <t>ジンコウ</t>
    </rPh>
    <phoneticPr fontId="11"/>
  </si>
  <si>
    <t>他市区町村に常住（流入人口）</t>
    <rPh sb="9" eb="11">
      <t>リュウニュウ</t>
    </rPh>
    <rPh sb="11" eb="13">
      <t>ジンコウ</t>
    </rPh>
    <phoneticPr fontId="11"/>
  </si>
  <si>
    <t>総数</t>
    <rPh sb="0" eb="2">
      <t>ソウスウ</t>
    </rPh>
    <phoneticPr fontId="11"/>
  </si>
  <si>
    <t>宇都宮市</t>
    <phoneticPr fontId="11"/>
  </si>
  <si>
    <t>栃木市</t>
    <phoneticPr fontId="11"/>
  </si>
  <si>
    <t>その他
県内</t>
    <rPh sb="0" eb="3">
      <t>ソノタ</t>
    </rPh>
    <rPh sb="4" eb="6">
      <t>ケンナイ</t>
    </rPh>
    <phoneticPr fontId="11"/>
  </si>
  <si>
    <t>宇都宮市</t>
    <phoneticPr fontId="2"/>
  </si>
  <si>
    <t>その他
県内</t>
    <rPh sb="0" eb="3">
      <t>ソノタ</t>
    </rPh>
    <rPh sb="4" eb="6">
      <t>ケンナイ</t>
    </rPh>
    <phoneticPr fontId="2"/>
  </si>
  <si>
    <t>就業者</t>
    <rPh sb="0" eb="2">
      <t>シュウギョウ</t>
    </rPh>
    <rPh sb="2" eb="3">
      <t>シャ</t>
    </rPh>
    <phoneticPr fontId="2"/>
  </si>
  <si>
    <t>通学者</t>
    <rPh sb="0" eb="3">
      <t>ツウガクシャ</t>
    </rPh>
    <phoneticPr fontId="2"/>
  </si>
  <si>
    <t>-</t>
    <phoneticPr fontId="5"/>
  </si>
  <si>
    <t>鹿沼市（粟野町）に
常住</t>
    <rPh sb="0" eb="3">
      <t>カヌマシ</t>
    </rPh>
    <rPh sb="4" eb="6">
      <t>アワノ</t>
    </rPh>
    <rPh sb="6" eb="7">
      <t>マチ</t>
    </rPh>
    <phoneticPr fontId="11"/>
  </si>
  <si>
    <t>粟   野</t>
    <rPh sb="0" eb="1">
      <t>アワ</t>
    </rPh>
    <rPh sb="4" eb="5">
      <t>ノ</t>
    </rPh>
    <phoneticPr fontId="2"/>
  </si>
  <si>
    <t>粕   尾</t>
    <rPh sb="0" eb="1">
      <t>カス</t>
    </rPh>
    <rPh sb="4" eb="5">
      <t>オ</t>
    </rPh>
    <phoneticPr fontId="2"/>
  </si>
  <si>
    <t>永   野</t>
    <rPh sb="0" eb="1">
      <t>ナガ</t>
    </rPh>
    <rPh sb="4" eb="5">
      <t>ノ</t>
    </rPh>
    <phoneticPr fontId="2"/>
  </si>
  <si>
    <t>清   洲</t>
    <rPh sb="0" eb="1">
      <t>キヨシ</t>
    </rPh>
    <rPh sb="4" eb="5">
      <t>シュウ</t>
    </rPh>
    <phoneticPr fontId="2"/>
  </si>
  <si>
    <t>　―　　国　　勢　　調　　査　　―</t>
    <phoneticPr fontId="2"/>
  </si>
  <si>
    <t>区分</t>
    <rPh sb="0" eb="2">
      <t>クブン</t>
    </rPh>
    <phoneticPr fontId="2"/>
  </si>
  <si>
    <t>平成12年</t>
    <rPh sb="0" eb="5">
      <t>ヘイセイ７ネン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</si>
  <si>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</si>
  <si>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</si>
  <si>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</si>
  <si>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人口増加率（対前回％）</t>
    <rPh sb="0" eb="2">
      <t>ジンコウ</t>
    </rPh>
    <rPh sb="2" eb="4">
      <t>ゾウカ</t>
    </rPh>
    <rPh sb="4" eb="5">
      <t>リツ</t>
    </rPh>
    <rPh sb="6" eb="7">
      <t>タイ</t>
    </rPh>
    <rPh sb="7" eb="9">
      <t>ゼンカイ</t>
    </rPh>
    <phoneticPr fontId="2"/>
  </si>
  <si>
    <t>年齢構成指数</t>
    <rPh sb="0" eb="2">
      <t>ネンレイ</t>
    </rPh>
    <rPh sb="2" eb="4">
      <t>コウセイ</t>
    </rPh>
    <rPh sb="4" eb="6">
      <t>シスウ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</si>
  <si>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</si>
  <si>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</si>
  <si>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</si>
  <si>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</si>
  <si>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産業3区分割合（％）</t>
    <rPh sb="0" eb="2">
      <t>サンギョウ</t>
    </rPh>
    <rPh sb="2" eb="5">
      <t>３クブン</t>
    </rPh>
    <rPh sb="5" eb="7">
      <t>ワリアイ</t>
    </rPh>
    <phoneticPr fontId="2"/>
  </si>
  <si>
    <t>第1次産業</t>
    <rPh sb="0" eb="3">
      <t>ダイ１ジ</t>
    </rPh>
    <rPh sb="3" eb="5">
      <t>サンギョウ</t>
    </rPh>
    <phoneticPr fontId="2"/>
  </si>
  <si>
    <t>従業上の地位別割合（％）</t>
    <rPh sb="0" eb="2">
      <t>ジュウギョウ</t>
    </rPh>
    <rPh sb="2" eb="3">
      <t>ジョウ</t>
    </rPh>
    <rPh sb="4" eb="6">
      <t>チイ</t>
    </rPh>
    <rPh sb="6" eb="7">
      <t>ベツ</t>
    </rPh>
    <rPh sb="7" eb="9">
      <t>ワリアイ</t>
    </rPh>
    <phoneticPr fontId="2"/>
  </si>
  <si>
    <t>雇用者</t>
    <rPh sb="0" eb="3">
      <t>コヨウシャ</t>
    </rPh>
    <phoneticPr fontId="2"/>
  </si>
  <si>
    <t>自営業主</t>
    <rPh sb="0" eb="1">
      <t>ジ</t>
    </rPh>
    <rPh sb="1" eb="3">
      <t>エイギョウ</t>
    </rPh>
    <rPh sb="3" eb="4">
      <t>シュ</t>
    </rPh>
    <phoneticPr fontId="2"/>
  </si>
  <si>
    <t>家族従業者</t>
    <rPh sb="0" eb="2">
      <t>カゾク</t>
    </rPh>
    <rPh sb="2" eb="5">
      <t>ジュウギョウシャ</t>
    </rPh>
    <phoneticPr fontId="2"/>
  </si>
  <si>
    <t>男女別15歳以上就業者数     ―国勢調査―</t>
    <phoneticPr fontId="5"/>
  </si>
  <si>
    <t>鹿沼市(粟野町）に常住する就業者・通学者</t>
    <rPh sb="4" eb="6">
      <t>アワノ</t>
    </rPh>
    <rPh sb="6" eb="7">
      <t>マチ</t>
    </rPh>
    <phoneticPr fontId="11"/>
  </si>
  <si>
    <t>鹿沼市(粟野町）で従業・通学する者</t>
    <rPh sb="4" eb="6">
      <t>アワノ</t>
    </rPh>
    <rPh sb="6" eb="7">
      <t>マチ</t>
    </rPh>
    <phoneticPr fontId="11"/>
  </si>
  <si>
    <t>流入人口（15歳以上）　 ―国勢調査―</t>
    <phoneticPr fontId="2"/>
  </si>
  <si>
    <t>年　　次</t>
    <rPh sb="0" eb="1">
      <t>トシ</t>
    </rPh>
    <rPh sb="3" eb="4">
      <t>ツギ</t>
    </rPh>
    <phoneticPr fontId="2"/>
  </si>
  <si>
    <t>区   分</t>
    <rPh sb="0" eb="1">
      <t>ク</t>
    </rPh>
    <rPh sb="4" eb="5">
      <t>ブン</t>
    </rPh>
    <phoneticPr fontId="11"/>
  </si>
  <si>
    <t>区    分</t>
    <rPh sb="0" eb="1">
      <t>ク</t>
    </rPh>
    <rPh sb="5" eb="6">
      <t>ブン</t>
    </rPh>
    <phoneticPr fontId="2"/>
  </si>
  <si>
    <t>面　　積             (ｋ㎡)</t>
    <rPh sb="0" eb="1">
      <t>メン</t>
    </rPh>
    <rPh sb="3" eb="4">
      <t>セキ</t>
    </rPh>
    <phoneticPr fontId="2"/>
  </si>
  <si>
    <t>世帯数  　　　　　  (世帯）</t>
    <rPh sb="0" eb="3">
      <t>セタイスウ</t>
    </rPh>
    <rPh sb="13" eb="15">
      <t>セタイ</t>
    </rPh>
    <phoneticPr fontId="2"/>
  </si>
  <si>
    <t>計　（人）</t>
    <rPh sb="0" eb="1">
      <t>ケイ</t>
    </rPh>
    <rPh sb="3" eb="4">
      <t>ニン</t>
    </rPh>
    <phoneticPr fontId="2"/>
  </si>
  <si>
    <t>男　（人）</t>
    <rPh sb="0" eb="1">
      <t>オトコ</t>
    </rPh>
    <rPh sb="3" eb="4">
      <t>ニン</t>
    </rPh>
    <phoneticPr fontId="2"/>
  </si>
  <si>
    <t>女　（人）</t>
    <rPh sb="0" eb="1">
      <t>オンナ</t>
    </rPh>
    <rPh sb="3" eb="4">
      <t>ニン</t>
    </rPh>
    <phoneticPr fontId="2"/>
  </si>
  <si>
    <t>人口増加数　　　　（人）</t>
    <rPh sb="0" eb="2">
      <t>ジンコウ</t>
    </rPh>
    <rPh sb="2" eb="5">
      <t>ゾウカスウ</t>
    </rPh>
    <rPh sb="10" eb="11">
      <t>ニン</t>
    </rPh>
    <phoneticPr fontId="2"/>
  </si>
  <si>
    <t>女100人に
つき男　（人）</t>
    <rPh sb="0" eb="1">
      <t>オンナ</t>
    </rPh>
    <rPh sb="1" eb="5">
      <t>１００ニン</t>
    </rPh>
    <rPh sb="9" eb="10">
      <t>オトコ</t>
    </rPh>
    <rPh sb="12" eb="13">
      <t>ニン</t>
    </rPh>
    <phoneticPr fontId="2"/>
  </si>
  <si>
    <t>世帯数　　（世帯）</t>
    <rPh sb="0" eb="3">
      <t>セタイスウ</t>
    </rPh>
    <rPh sb="6" eb="8">
      <t>セタイ</t>
    </rPh>
    <phoneticPr fontId="5"/>
  </si>
  <si>
    <t>男（人）</t>
    <rPh sb="0" eb="1">
      <t>オトコ</t>
    </rPh>
    <rPh sb="2" eb="3">
      <t>ニン</t>
    </rPh>
    <phoneticPr fontId="5"/>
  </si>
  <si>
    <t>女（人）</t>
    <rPh sb="0" eb="1">
      <t>オンナ</t>
    </rPh>
    <rPh sb="2" eb="3">
      <t>ニン</t>
    </rPh>
    <phoneticPr fontId="5"/>
  </si>
  <si>
    <t>総数（人）</t>
    <rPh sb="0" eb="2">
      <t>ソウスウ</t>
    </rPh>
    <rPh sb="3" eb="4">
      <t>ニン</t>
    </rPh>
    <phoneticPr fontId="5"/>
  </si>
  <si>
    <t>（単位：人・％）</t>
    <rPh sb="1" eb="3">
      <t>タンイ</t>
    </rPh>
    <rPh sb="4" eb="5">
      <t>ニン</t>
    </rPh>
    <phoneticPr fontId="2"/>
  </si>
  <si>
    <t>（単位:人）</t>
    <rPh sb="1" eb="3">
      <t>タンイ</t>
    </rPh>
    <rPh sb="4" eb="5">
      <t>ニン</t>
    </rPh>
    <phoneticPr fontId="5"/>
  </si>
  <si>
    <t>（単位:人）</t>
    <rPh sb="1" eb="3">
      <t>タンイ</t>
    </rPh>
    <rPh sb="4" eb="5">
      <t>ニン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</si>
  <si>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5"/>
  </si>
  <si>
    <t>（単位:人・％）</t>
    <rPh sb="1" eb="3">
      <t>タンイ</t>
    </rPh>
    <rPh sb="4" eb="5">
      <t>ニン</t>
    </rPh>
    <phoneticPr fontId="2"/>
  </si>
  <si>
    <t>19年</t>
    <rPh sb="2" eb="3">
      <t>ネン</t>
    </rPh>
    <phoneticPr fontId="2"/>
  </si>
  <si>
    <t>千手町</t>
    <phoneticPr fontId="5"/>
  </si>
  <si>
    <t>20年</t>
    <rPh sb="2" eb="3">
      <t>ネン</t>
    </rPh>
    <phoneticPr fontId="2"/>
  </si>
  <si>
    <t>バングラデシュ</t>
  </si>
  <si>
    <t>ブラジル</t>
  </si>
  <si>
    <t>中国</t>
  </si>
  <si>
    <t>インドネシア</t>
  </si>
  <si>
    <t>イラン</t>
  </si>
  <si>
    <t>韓国</t>
  </si>
  <si>
    <t>モンゴル</t>
  </si>
  <si>
    <t>パキスタン</t>
  </si>
  <si>
    <t>ペルー</t>
  </si>
  <si>
    <t>フィリピン</t>
  </si>
  <si>
    <t>ルーマニア</t>
  </si>
  <si>
    <t>タイ</t>
  </si>
  <si>
    <t>米国</t>
  </si>
  <si>
    <t>ベトナム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</si>
  <si>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</si>
  <si>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</si>
  <si>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</si>
  <si>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</si>
  <si>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</si>
  <si>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</si>
  <si>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</si>
  <si>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</si>
  <si>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</si>
  <si>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</si>
  <si>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</si>
  <si>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自 然 動態</t>
    <rPh sb="0" eb="1">
      <t>ジ</t>
    </rPh>
    <rPh sb="2" eb="3">
      <t>ゼン</t>
    </rPh>
    <rPh sb="4" eb="5">
      <t>ドウ</t>
    </rPh>
    <rPh sb="5" eb="6">
      <t>タイ</t>
    </rPh>
    <phoneticPr fontId="2"/>
  </si>
  <si>
    <t>（単位:人・％)</t>
    <rPh sb="1" eb="3">
      <t>タンイ</t>
    </rPh>
    <rPh sb="4" eb="5">
      <t>ニン</t>
    </rPh>
    <phoneticPr fontId="2"/>
  </si>
  <si>
    <t>総 数</t>
    <rPh sb="0" eb="1">
      <t>フサ</t>
    </rPh>
    <rPh sb="2" eb="3">
      <t>カズ</t>
    </rPh>
    <phoneticPr fontId="2"/>
  </si>
  <si>
    <t>21年</t>
    <rPh sb="2" eb="3">
      <t>ネン</t>
    </rPh>
    <phoneticPr fontId="2"/>
  </si>
  <si>
    <t>資料：毎月人口調査 市民部調</t>
    <rPh sb="0" eb="2">
      <t>シリョウ</t>
    </rPh>
    <rPh sb="3" eb="5">
      <t>マイツキ</t>
    </rPh>
    <rPh sb="5" eb="7">
      <t>ジンコウ</t>
    </rPh>
    <rPh sb="7" eb="9">
      <t>チョウサ</t>
    </rPh>
    <rPh sb="10" eb="12">
      <t>シミン</t>
    </rPh>
    <rPh sb="12" eb="13">
      <t>ブ</t>
    </rPh>
    <rPh sb="13" eb="14">
      <t>シラ</t>
    </rPh>
    <phoneticPr fontId="2"/>
  </si>
  <si>
    <t>資料： 市民部調</t>
    <rPh sb="0" eb="2">
      <t>シリョウ</t>
    </rPh>
    <rPh sb="4" eb="6">
      <t>シミン</t>
    </rPh>
    <rPh sb="6" eb="7">
      <t>ブ</t>
    </rPh>
    <rPh sb="7" eb="8">
      <t>シラ</t>
    </rPh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</si>
  <si>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</si>
  <si>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</si>
  <si>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</si>
  <si>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</si>
  <si>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</si>
  <si>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</si>
  <si>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</si>
  <si>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13年</t>
    <phoneticPr fontId="2"/>
  </si>
  <si>
    <t>人口増加数</t>
    <rPh sb="0" eb="2">
      <t>ジンコウ</t>
    </rPh>
    <rPh sb="2" eb="4">
      <t>ゾウカ</t>
    </rPh>
    <rPh sb="4" eb="5">
      <t>スウ</t>
    </rPh>
    <phoneticPr fontId="2"/>
  </si>
  <si>
    <t>22年</t>
    <rPh sb="2" eb="3">
      <t>ネン</t>
    </rPh>
    <phoneticPr fontId="2"/>
  </si>
  <si>
    <t>総数</t>
    <phoneticPr fontId="2"/>
  </si>
  <si>
    <t>2-1　 人　　口　　及　　び</t>
    <rPh sb="5" eb="6">
      <t>ジン</t>
    </rPh>
    <rPh sb="8" eb="9">
      <t>クチ</t>
    </rPh>
    <rPh sb="11" eb="12">
      <t>オヨ</t>
    </rPh>
    <phoneticPr fontId="2"/>
  </si>
  <si>
    <t>総数</t>
    <phoneticPr fontId="2"/>
  </si>
  <si>
    <t>23年</t>
    <rPh sb="2" eb="3">
      <t>ネン</t>
    </rPh>
    <phoneticPr fontId="2"/>
  </si>
  <si>
    <t>※</t>
    <phoneticPr fontId="2"/>
  </si>
  <si>
    <t>2-14　　　年　　齢　　（　各　　歳　）　</t>
    <phoneticPr fontId="2"/>
  </si>
  <si>
    <t>2-16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</si>
  <si>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 xml:space="preserve">農業，林業    </t>
    <rPh sb="3" eb="5">
      <t>リンギョウ</t>
    </rPh>
    <phoneticPr fontId="16"/>
  </si>
  <si>
    <t xml:space="preserve">漁業    </t>
    <phoneticPr fontId="16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</si>
  <si>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</si>
  <si>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</si>
  <si>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</si>
  <si>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</si>
  <si>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</si>
  <si>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</si>
  <si>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</si>
  <si>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</si>
  <si>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</si>
  <si>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</si>
  <si>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</si>
  <si>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</si>
  <si>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</si>
  <si>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</si>
  <si>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Ｓ</t>
    <phoneticPr fontId="5"/>
  </si>
  <si>
    <t>Ｔ</t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</si>
  <si>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</si>
  <si>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</si>
  <si>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Ｊ</t>
    <phoneticPr fontId="2"/>
  </si>
  <si>
    <t>Ｋ</t>
    <phoneticPr fontId="2"/>
  </si>
  <si>
    <t>Ｌ</t>
    <phoneticPr fontId="2"/>
  </si>
  <si>
    <t>サービス職業従事者</t>
    <rPh sb="4" eb="6">
      <t>ショクギョウ</t>
    </rPh>
    <rPh sb="6" eb="9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</si>
  <si>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</si>
  <si>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2"/>
  </si>
  <si>
    <t>24年</t>
    <rPh sb="2" eb="3">
      <t>ネン</t>
    </rPh>
    <phoneticPr fontId="2"/>
  </si>
  <si>
    <t>　　　　　　　　女</t>
    <phoneticPr fontId="2"/>
  </si>
  <si>
    <t>△0.6</t>
    <phoneticPr fontId="5"/>
  </si>
  <si>
    <t>平　　　　成　　　　22　　　　年</t>
    <rPh sb="0" eb="1">
      <t>ヒラ</t>
    </rPh>
    <rPh sb="5" eb="6">
      <t>シゲル</t>
    </rPh>
    <rPh sb="16" eb="17">
      <t>ネン</t>
    </rPh>
    <phoneticPr fontId="5"/>
  </si>
  <si>
    <t>市</t>
    <rPh sb="0" eb="1">
      <t>シ</t>
    </rPh>
    <phoneticPr fontId="5"/>
  </si>
  <si>
    <t>県</t>
    <rPh sb="0" eb="1">
      <t>ケン</t>
    </rPh>
    <phoneticPr fontId="5"/>
  </si>
  <si>
    <t>国</t>
    <rPh sb="0" eb="1">
      <t>クニ</t>
    </rPh>
    <phoneticPr fontId="5"/>
  </si>
  <si>
    <t>△1.7</t>
    <phoneticPr fontId="5"/>
  </si>
  <si>
    <t>△0.4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</si>
  <si>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</si>
  <si>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</si>
  <si>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国性比</t>
    <rPh sb="0" eb="1">
      <t>クニ</t>
    </rPh>
    <rPh sb="1" eb="3">
      <t>セイヒ</t>
    </rPh>
    <phoneticPr fontId="5"/>
  </si>
  <si>
    <t>県性比</t>
    <rPh sb="0" eb="1">
      <t>ケン</t>
    </rPh>
    <rPh sb="1" eb="3">
      <t>セイヒ</t>
    </rPh>
    <phoneticPr fontId="5"/>
  </si>
  <si>
    <t>市性比</t>
    <rPh sb="0" eb="1">
      <t>シ</t>
    </rPh>
    <rPh sb="1" eb="3">
      <t>セイヒ</t>
    </rPh>
    <phoneticPr fontId="5"/>
  </si>
  <si>
    <t>年</t>
    <rPh sb="0" eb="1">
      <t>ネン</t>
    </rPh>
    <phoneticPr fontId="2"/>
  </si>
  <si>
    <t>22</t>
    <phoneticPr fontId="2"/>
  </si>
  <si>
    <t>資料：国勢調査結果を基に算出</t>
    <rPh sb="0" eb="2">
      <t>シリョウ</t>
    </rPh>
    <rPh sb="3" eb="5">
      <t>コクセイ</t>
    </rPh>
    <rPh sb="5" eb="7">
      <t>チョウサ</t>
    </rPh>
    <rPh sb="7" eb="9">
      <t>ケッカ</t>
    </rPh>
    <rPh sb="10" eb="11">
      <t>モト</t>
    </rPh>
    <rPh sb="12" eb="14">
      <t>サンシュツ</t>
    </rPh>
    <phoneticPr fontId="2"/>
  </si>
  <si>
    <t>　　　雇</t>
    <rPh sb="3" eb="4">
      <t>ヤトイ</t>
    </rPh>
    <phoneticPr fontId="5"/>
  </si>
  <si>
    <t>　　用　　　　　　者</t>
    <rPh sb="2" eb="3">
      <t>ヨウ</t>
    </rPh>
    <rPh sb="9" eb="10">
      <t>シャ</t>
    </rPh>
    <phoneticPr fontId="5"/>
  </si>
  <si>
    <t>(単位：人)</t>
    <rPh sb="1" eb="3">
      <t>タンイ</t>
    </rPh>
    <rPh sb="4" eb="5">
      <t>ニン</t>
    </rPh>
    <phoneticPr fontId="2"/>
  </si>
  <si>
    <t>　男　　女　　別　　人　　口　          -　推　計　人　口　-</t>
  </si>
  <si>
    <t>（単位:人・％)</t>
  </si>
  <si>
    <t>85歳以上</t>
  </si>
  <si>
    <t>年齢不詳</t>
  </si>
  <si>
    <t>65歳以上</t>
  </si>
  <si>
    <t>資料：栃木県毎月人口調査年齢別人口調査結果</t>
  </si>
  <si>
    <t>茂呂</t>
    <phoneticPr fontId="2"/>
  </si>
  <si>
    <t>ネパール</t>
  </si>
  <si>
    <t>台湾</t>
  </si>
  <si>
    <t>26年</t>
    <rPh sb="0" eb="3">
      <t>２５ネン</t>
    </rPh>
    <phoneticPr fontId="2"/>
  </si>
  <si>
    <t>国籍・地域</t>
    <rPh sb="0" eb="2">
      <t>コクセキ</t>
    </rPh>
    <rPh sb="3" eb="5">
      <t>チイキ</t>
    </rPh>
    <phoneticPr fontId="2"/>
  </si>
  <si>
    <t>その他</t>
    <rPh sb="2" eb="3">
      <t>タ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</si>
  <si>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</si>
  <si>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人     口     密     度     （人／ ｋ㎡）</t>
    <rPh sb="0" eb="7">
      <t>ジンコウ</t>
    </rPh>
    <rPh sb="12" eb="19">
      <t>ミツド</t>
    </rPh>
    <rPh sb="25" eb="26">
      <t>ヒト</t>
    </rPh>
    <phoneticPr fontId="2"/>
  </si>
  <si>
    <t>性   　　　　　　　　比 　　　　　　 　　　  　（　　％　　）</t>
    <rPh sb="0" eb="1">
      <t>セイ</t>
    </rPh>
    <rPh sb="12" eb="13">
      <t>ヒ</t>
    </rPh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</si>
  <si>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</si>
  <si>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</si>
  <si>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</si>
  <si>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</si>
  <si>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</si>
  <si>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</si>
  <si>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35～39歳</t>
    <phoneticPr fontId="2"/>
  </si>
  <si>
    <t>40～44歳</t>
    <phoneticPr fontId="2"/>
  </si>
  <si>
    <t>45～49歳</t>
    <phoneticPr fontId="2"/>
  </si>
  <si>
    <t>50～54歳</t>
    <phoneticPr fontId="2"/>
  </si>
  <si>
    <t>55～59歳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</si>
  <si>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</si>
  <si>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</si>
  <si>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</si>
  <si>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</si>
  <si>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</si>
  <si>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</si>
  <si>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</si>
  <si>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100歳～</t>
    <phoneticPr fontId="2"/>
  </si>
  <si>
    <t>0～4歳</t>
    <phoneticPr fontId="2"/>
  </si>
  <si>
    <t>20～24歳</t>
    <phoneticPr fontId="2"/>
  </si>
  <si>
    <t>25～29歳</t>
    <phoneticPr fontId="2"/>
  </si>
  <si>
    <t>70～74歳</t>
    <phoneticPr fontId="2"/>
  </si>
  <si>
    <t>15～64歳</t>
    <phoneticPr fontId="2"/>
  </si>
  <si>
    <t>0～14歳</t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</si>
  <si>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</si>
  <si>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</si>
  <si>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</si>
  <si>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</si>
  <si>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</si>
  <si>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</si>
  <si>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30～34歳</t>
    <phoneticPr fontId="2"/>
  </si>
  <si>
    <t>60～64歳</t>
    <phoneticPr fontId="2"/>
  </si>
  <si>
    <t>85歳以上</t>
    <phoneticPr fontId="2"/>
  </si>
  <si>
    <t>65歳以上</t>
    <phoneticPr fontId="2"/>
  </si>
  <si>
    <t>0～4歳</t>
    <phoneticPr fontId="2"/>
  </si>
  <si>
    <t>30～34歳</t>
    <phoneticPr fontId="2"/>
  </si>
  <si>
    <t>35～39歳</t>
    <phoneticPr fontId="2"/>
  </si>
  <si>
    <t>40～44歳</t>
    <phoneticPr fontId="2"/>
  </si>
  <si>
    <t>45～49歳</t>
    <phoneticPr fontId="2"/>
  </si>
  <si>
    <t>55～59歳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</si>
  <si>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</si>
  <si>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</si>
  <si>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</si>
  <si>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</si>
  <si>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</si>
  <si>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</si>
  <si>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</si>
  <si>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</si>
  <si>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15～19歳</t>
    <rPh sb="5" eb="6">
      <t>サイ</t>
    </rPh>
    <phoneticPr fontId="2"/>
  </si>
  <si>
    <t>50～54歳</t>
    <phoneticPr fontId="2"/>
  </si>
  <si>
    <t>雇用者</t>
    <phoneticPr fontId="5"/>
  </si>
  <si>
    <t>-</t>
    <phoneticPr fontId="2"/>
  </si>
  <si>
    <t>27年</t>
    <rPh sb="2" eb="3">
      <t>ネン</t>
    </rPh>
    <phoneticPr fontId="2"/>
  </si>
  <si>
    <t>（平成27年10月1日現在）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5"/>
  </si>
  <si>
    <t>大
正
9
年</t>
    <phoneticPr fontId="2"/>
  </si>
  <si>
    <t>大
正
14
年</t>
    <phoneticPr fontId="2"/>
  </si>
  <si>
    <t>昭
和
5
年</t>
    <phoneticPr fontId="2"/>
  </si>
  <si>
    <t>昭
和
10
年</t>
    <phoneticPr fontId="2"/>
  </si>
  <si>
    <t xml:space="preserve">
15
年</t>
    <phoneticPr fontId="2"/>
  </si>
  <si>
    <t xml:space="preserve">
22
年</t>
    <phoneticPr fontId="2"/>
  </si>
  <si>
    <t xml:space="preserve">
25
年</t>
    <phoneticPr fontId="2"/>
  </si>
  <si>
    <t xml:space="preserve">
30
年</t>
    <phoneticPr fontId="2"/>
  </si>
  <si>
    <t xml:space="preserve">
35
年</t>
    <phoneticPr fontId="2"/>
  </si>
  <si>
    <t xml:space="preserve">
40
年</t>
    <phoneticPr fontId="2"/>
  </si>
  <si>
    <t xml:space="preserve">
45
年</t>
    <phoneticPr fontId="2"/>
  </si>
  <si>
    <t xml:space="preserve">
50
年</t>
    <phoneticPr fontId="2"/>
  </si>
  <si>
    <t xml:space="preserve">
55
年</t>
    <phoneticPr fontId="2"/>
  </si>
  <si>
    <t xml:space="preserve">
60
年</t>
    <phoneticPr fontId="2"/>
  </si>
  <si>
    <t>平
成
2
年</t>
    <phoneticPr fontId="2"/>
  </si>
  <si>
    <t xml:space="preserve">
7
年</t>
    <phoneticPr fontId="2"/>
  </si>
  <si>
    <t xml:space="preserve">
12
年</t>
    <phoneticPr fontId="2"/>
  </si>
  <si>
    <t xml:space="preserve">
17
年</t>
    <phoneticPr fontId="2"/>
  </si>
  <si>
    <t>8表　　5歳階級人口ピラミッド</t>
    <rPh sb="1" eb="2">
      <t>ヒョウ</t>
    </rPh>
    <rPh sb="4" eb="6">
      <t>５サイ</t>
    </rPh>
    <rPh sb="6" eb="8">
      <t>カイキュウ</t>
    </rPh>
    <rPh sb="8" eb="10">
      <t>ジンコウ</t>
    </rPh>
    <phoneticPr fontId="2"/>
  </si>
  <si>
    <t>平成１２年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</si>
  <si>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</si>
  <si>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年齢</t>
    <rPh sb="0" eb="2">
      <t>ネンレイ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</si>
  <si>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</si>
  <si>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</si>
  <si>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</si>
  <si>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</si>
  <si>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</si>
  <si>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</si>
  <si>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</si>
  <si>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</si>
  <si>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</si>
  <si>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</si>
  <si>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</si>
  <si>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  <phoneticPr fontId="2"/>
  </si>
  <si>
    <t>60～64</t>
  </si>
  <si>
    <t>65～69</t>
  </si>
  <si>
    <t>70～74</t>
  </si>
  <si>
    <t>75～79</t>
  </si>
  <si>
    <t>80～84</t>
  </si>
  <si>
    <t>85以上</t>
  </si>
  <si>
    <t>合計</t>
    <rPh sb="0" eb="2">
      <t>ゴウケイ</t>
    </rPh>
    <phoneticPr fontId="2"/>
  </si>
  <si>
    <t>平成１７年</t>
    <rPh sb="0" eb="2">
      <t>ヘイセイ</t>
    </rPh>
    <rPh sb="4" eb="5">
      <t>ネン</t>
    </rPh>
    <phoneticPr fontId="2"/>
  </si>
  <si>
    <t>55～59</t>
    <phoneticPr fontId="2"/>
  </si>
  <si>
    <t>平成17年合計</t>
    <rPh sb="0" eb="2">
      <t>ヘイセイ</t>
    </rPh>
    <rPh sb="4" eb="5">
      <t>ネン</t>
    </rPh>
    <rPh sb="5" eb="7">
      <t>ゴウケイ</t>
    </rPh>
    <phoneticPr fontId="2"/>
  </si>
  <si>
    <r>
      <t>　２　人　口</t>
    </r>
    <r>
      <rPr>
        <sz val="24"/>
        <rFont val="Century"/>
        <family val="1"/>
      </rPr>
      <t xml:space="preserve"> </t>
    </r>
    <rPh sb="3" eb="4">
      <t>ニン</t>
    </rPh>
    <rPh sb="5" eb="6">
      <t>クチ</t>
    </rPh>
    <phoneticPr fontId="2"/>
  </si>
  <si>
    <t>―　住民基本台帳人口　―</t>
    <rPh sb="2" eb="4">
      <t>ジュウミン</t>
    </rPh>
    <rPh sb="4" eb="6">
      <t>キホン</t>
    </rPh>
    <rPh sb="6" eb="8">
      <t>ダイチョウ</t>
    </rPh>
    <rPh sb="8" eb="10">
      <t>ジンコウ</t>
    </rPh>
    <phoneticPr fontId="2"/>
  </si>
  <si>
    <t>鹿沼地区</t>
    <rPh sb="0" eb="2">
      <t>カヌマ</t>
    </rPh>
    <rPh sb="2" eb="4">
      <t>チク</t>
    </rPh>
    <phoneticPr fontId="5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</si>
  <si>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</si>
  <si>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農林漁業従事者</t>
    <rPh sb="0" eb="2">
      <t>ノウリン</t>
    </rPh>
    <rPh sb="2" eb="4">
      <t>ギョギョウ</t>
    </rPh>
    <rPh sb="4" eb="7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</si>
  <si>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</si>
  <si>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</si>
  <si>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</si>
  <si>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</si>
  <si>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
従事者</t>
    <rPh sb="0" eb="2">
      <t>ジム</t>
    </rPh>
    <rPh sb="3" eb="6">
      <t>ジュウジシャ</t>
    </rPh>
    <phoneticPr fontId="2"/>
  </si>
  <si>
    <t>販売
従事者</t>
    <rPh sb="0" eb="2">
      <t>ハンバイ</t>
    </rPh>
    <rPh sb="3" eb="6">
      <t>ジュウジシャ</t>
    </rPh>
    <phoneticPr fontId="2"/>
  </si>
  <si>
    <t>自市（鹿沼市・粟野町）で従業・通学</t>
    <rPh sb="3" eb="6">
      <t>カヌマシ</t>
    </rPh>
    <rPh sb="7" eb="9">
      <t>アワノ</t>
    </rPh>
    <rPh sb="9" eb="10">
      <t>マチ</t>
    </rPh>
    <phoneticPr fontId="11"/>
  </si>
  <si>
    <t>鹿沼市（粟野町）で従業・通学</t>
    <rPh sb="0" eb="3">
      <t>カヌマシ</t>
    </rPh>
    <rPh sb="4" eb="6">
      <t>アワノ</t>
    </rPh>
    <rPh sb="6" eb="7">
      <t>マチ</t>
    </rPh>
    <phoneticPr fontId="2"/>
  </si>
  <si>
    <t>自市（鹿沼市・粟野町）に常住</t>
    <rPh sb="3" eb="6">
      <t>カヌマシ</t>
    </rPh>
    <rPh sb="7" eb="9">
      <t>アワノ</t>
    </rPh>
    <rPh sb="9" eb="10">
      <t>マチ</t>
    </rPh>
    <phoneticPr fontId="2"/>
  </si>
  <si>
    <t xml:space="preserve"> 鹿沼地区</t>
    <rPh sb="1" eb="3">
      <t>カヌマ</t>
    </rPh>
    <rPh sb="3" eb="5">
      <t>チク</t>
    </rPh>
    <phoneticPr fontId="2"/>
  </si>
  <si>
    <t xml:space="preserve">  ―国勢調査―</t>
    <phoneticPr fontId="2"/>
  </si>
  <si>
    <t>の　　推　　移</t>
    <rPh sb="3" eb="4">
      <t>スイ</t>
    </rPh>
    <rPh sb="6" eb="7">
      <t>ワタル</t>
    </rPh>
    <phoneticPr fontId="2"/>
  </si>
  <si>
    <t>人　　口　　動　　態</t>
    <rPh sb="0" eb="1">
      <t>ヒト</t>
    </rPh>
    <rPh sb="3" eb="4">
      <t>クチ</t>
    </rPh>
    <rPh sb="6" eb="7">
      <t>ドウ</t>
    </rPh>
    <rPh sb="9" eb="10">
      <t>タイ</t>
    </rPh>
    <phoneticPr fontId="2"/>
  </si>
  <si>
    <t xml:space="preserve">
27
年</t>
    <phoneticPr fontId="2"/>
  </si>
  <si>
    <t>28年</t>
    <rPh sb="2" eb="3">
      <t>ネン</t>
    </rPh>
    <phoneticPr fontId="2"/>
  </si>
  <si>
    <t>（平成27年1月～12月）</t>
    <rPh sb="1" eb="3">
      <t>ヘイセイ</t>
    </rPh>
    <rPh sb="5" eb="6">
      <t>ネン</t>
    </rPh>
    <rPh sb="6" eb="8">
      <t>１ガツ</t>
    </rPh>
    <rPh sb="9" eb="12">
      <t>１２ガツ</t>
    </rPh>
    <phoneticPr fontId="2"/>
  </si>
  <si>
    <t>（平成27年10月1日現在）</t>
    <phoneticPr fontId="2"/>
  </si>
  <si>
    <t>　男　　女　　別　　人　　口　　　　　　　-平成27年国勢調査-</t>
    <rPh sb="22" eb="24">
      <t>ヘイセイ</t>
    </rPh>
    <rPh sb="26" eb="27">
      <t>ネン</t>
    </rPh>
    <rPh sb="27" eb="29">
      <t>コクセイ</t>
    </rPh>
    <rPh sb="29" eb="31">
      <t>チョウサ</t>
    </rPh>
    <phoneticPr fontId="2"/>
  </si>
  <si>
    <t>平成28年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</si>
  <si>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</si>
  <si>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平成2７年</t>
    <rPh sb="0" eb="2">
      <t>ヘイセイ</t>
    </rPh>
    <rPh sb="4" eb="5">
      <t>ネン</t>
    </rPh>
    <phoneticPr fontId="2"/>
  </si>
  <si>
    <t>（各年9月30日現在）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phoneticPr fontId="2"/>
  </si>
  <si>
    <t>カンボジア</t>
    <phoneticPr fontId="2"/>
  </si>
  <si>
    <t>インド</t>
    <phoneticPr fontId="2"/>
  </si>
  <si>
    <t>ナイジェリア</t>
    <phoneticPr fontId="2"/>
  </si>
  <si>
    <t>総数（男女別）</t>
  </si>
  <si>
    <t>総数（国籍）</t>
  </si>
  <si>
    <t>鹿沼市</t>
  </si>
  <si>
    <t>（再掲）0～4歳【人】</t>
  </si>
  <si>
    <t>（再掲）5～9歳【人】</t>
  </si>
  <si>
    <t>（再掲）10～14歳【人】</t>
  </si>
  <si>
    <t>（再掲）15～19歳【人】</t>
  </si>
  <si>
    <t>（再掲）20～24歳【人】</t>
  </si>
  <si>
    <t>（再掲）25～29歳【人】</t>
  </si>
  <si>
    <t>（再掲）30～34歳【人】</t>
  </si>
  <si>
    <t>（再掲）35～39歳【人】</t>
  </si>
  <si>
    <t>（再掲）40～44歳【人】</t>
  </si>
  <si>
    <t>（再掲）45～49歳【人】</t>
  </si>
  <si>
    <t>（再掲）50～54歳【人】</t>
  </si>
  <si>
    <t>（再掲）55～59歳【人】</t>
  </si>
  <si>
    <t>（再掲）60～64歳【人】</t>
  </si>
  <si>
    <t>（再掲）65～69歳【人】</t>
  </si>
  <si>
    <t>（再掲）70～74歳【人】</t>
  </si>
  <si>
    <t>（再掲）75～79歳【人】</t>
  </si>
  <si>
    <t>（再掲）80～84歳【人】</t>
  </si>
  <si>
    <t>（再掲）85～89歳【人】</t>
  </si>
  <si>
    <t>（再掲）90～94歳【人】</t>
  </si>
  <si>
    <t>（再掲）95～99歳【人】</t>
  </si>
  <si>
    <t>（再掲）100歳以上【人】</t>
  </si>
  <si>
    <t>平成２７年</t>
    <rPh sb="0" eb="2">
      <t>ヘイセイ</t>
    </rPh>
    <rPh sb="4" eb="5">
      <t>ネン</t>
    </rPh>
    <phoneticPr fontId="2"/>
  </si>
  <si>
    <t>　　　　　　―昭和60年・平成27年国勢調査―</t>
    <rPh sb="7" eb="9">
      <t>ショウワ</t>
    </rPh>
    <rPh sb="11" eb="12">
      <t>ネン</t>
    </rPh>
    <rPh sb="13" eb="15">
      <t>ヘイセイ</t>
    </rPh>
    <rPh sb="17" eb="18">
      <t>ネン</t>
    </rPh>
    <rPh sb="18" eb="20">
      <t>コクセイ</t>
    </rPh>
    <rPh sb="20" eb="22">
      <t>チョウサ</t>
    </rPh>
    <phoneticPr fontId="2"/>
  </si>
  <si>
    <t>男</t>
    <rPh sb="0" eb="1">
      <t>オトコ</t>
    </rPh>
    <phoneticPr fontId="16"/>
  </si>
  <si>
    <t>女</t>
    <rPh sb="0" eb="1">
      <t>オンナ</t>
    </rPh>
    <phoneticPr fontId="16"/>
  </si>
  <si>
    <t>総数</t>
    <rPh sb="0" eb="2">
      <t>ソウスウ</t>
    </rPh>
    <phoneticPr fontId="16"/>
  </si>
  <si>
    <t>55～59</t>
  </si>
  <si>
    <t>昭和60年</t>
    <rPh sb="0" eb="2">
      <t>ショウワ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</si>
  <si>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</si>
  <si>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※　　昭和55年</t>
    <phoneticPr fontId="5"/>
  </si>
  <si>
    <t>※　　　　60</t>
    <phoneticPr fontId="5"/>
  </si>
  <si>
    <t>※　　平成2年</t>
    <phoneticPr fontId="5"/>
  </si>
  <si>
    <t>※　　　　 7</t>
    <phoneticPr fontId="5"/>
  </si>
  <si>
    <t>※         12</t>
    <phoneticPr fontId="5"/>
  </si>
  <si>
    <t>※         17</t>
    <phoneticPr fontId="5"/>
  </si>
  <si>
    <t xml:space="preserve">            22</t>
    <phoneticPr fontId="5"/>
  </si>
  <si>
    <t>（再掲）</t>
    <rPh sb="1" eb="3">
      <t>サイケイ</t>
    </rPh>
    <phoneticPr fontId="2"/>
  </si>
  <si>
    <t>南摩地区　　総数</t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</si>
  <si>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5"/>
  </si>
  <si>
    <t>資料：平成27年国勢調査　人口等基本集計結果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6">
      <t>ジンコウトウ</t>
    </rPh>
    <rPh sb="16" eb="18">
      <t>キホン</t>
    </rPh>
    <rPh sb="18" eb="20">
      <t>シュウケイ</t>
    </rPh>
    <rPh sb="20" eb="22">
      <t>ケッカ</t>
    </rPh>
    <phoneticPr fontId="2"/>
  </si>
  <si>
    <t>7表　世帯数及び人口の推移</t>
    <rPh sb="1" eb="2">
      <t>ヒョウ</t>
    </rPh>
    <rPh sb="3" eb="6">
      <t>セタイスウ</t>
    </rPh>
    <rPh sb="6" eb="7">
      <t>オヨ</t>
    </rPh>
    <rPh sb="8" eb="10">
      <t>ジンコウ</t>
    </rPh>
    <rPh sb="11" eb="13">
      <t>スイイ</t>
    </rPh>
    <phoneticPr fontId="2"/>
  </si>
  <si>
    <t>―大正9年～平成27年国勢調査―</t>
    <phoneticPr fontId="2"/>
  </si>
  <si>
    <t>資料：推計人口</t>
    <rPh sb="0" eb="2">
      <t>シリョウ</t>
    </rPh>
    <rPh sb="3" eb="5">
      <t>スイケイ</t>
    </rPh>
    <rPh sb="5" eb="7">
      <t>ジンコウ</t>
    </rPh>
    <phoneticPr fontId="5"/>
  </si>
  <si>
    <t>及  び  男  女  別  人  口　　　　―　推　計　人　口　―</t>
    <rPh sb="0" eb="1">
      <t>オヨ</t>
    </rPh>
    <rPh sb="6" eb="10">
      <t>ダンジョ</t>
    </rPh>
    <rPh sb="12" eb="13">
      <t>ベツ</t>
    </rPh>
    <rPh sb="15" eb="19">
      <t>ジンコウ</t>
    </rPh>
    <rPh sb="25" eb="26">
      <t>スイ</t>
    </rPh>
    <rPh sb="27" eb="28">
      <t>ケイ</t>
    </rPh>
    <rPh sb="29" eb="30">
      <t>ヒト</t>
    </rPh>
    <rPh sb="31" eb="32">
      <t>クチ</t>
    </rPh>
    <phoneticPr fontId="5"/>
  </si>
  <si>
    <t>及  び  男  女  別  人  口　　―推計人口―　（つづき）</t>
    <rPh sb="0" eb="1">
      <t>オヨ</t>
    </rPh>
    <rPh sb="6" eb="10">
      <t>ダンジョ</t>
    </rPh>
    <rPh sb="12" eb="13">
      <t>ベツ</t>
    </rPh>
    <rPh sb="15" eb="19">
      <t>ジンコウ</t>
    </rPh>
    <rPh sb="22" eb="23">
      <t>スイ</t>
    </rPh>
    <rPh sb="23" eb="24">
      <t>ケイ</t>
    </rPh>
    <rPh sb="24" eb="25">
      <t>ヒト</t>
    </rPh>
    <rPh sb="25" eb="26">
      <t>クチ</t>
    </rPh>
    <phoneticPr fontId="5"/>
  </si>
  <si>
    <t>及  び  男  女  別  人  口　　　　- 平成27年国勢調査 -</t>
    <rPh sb="0" eb="1">
      <t>オヨ</t>
    </rPh>
    <rPh sb="6" eb="10">
      <t>ダンジョ</t>
    </rPh>
    <rPh sb="12" eb="13">
      <t>ベツ</t>
    </rPh>
    <rPh sb="15" eb="19">
      <t>ジンコウ</t>
    </rPh>
    <rPh sb="25" eb="27">
      <t>ヘイセイ</t>
    </rPh>
    <rPh sb="29" eb="30">
      <t>ネン</t>
    </rPh>
    <rPh sb="30" eb="31">
      <t>クニ</t>
    </rPh>
    <rPh sb="31" eb="32">
      <t>ゼイ</t>
    </rPh>
    <rPh sb="32" eb="33">
      <t>チョウ</t>
    </rPh>
    <rPh sb="33" eb="34">
      <t>サ</t>
    </rPh>
    <phoneticPr fontId="5"/>
  </si>
  <si>
    <t>及  び  男  女  別  人  口　　- 平成27年国勢調査 -　（つづき）</t>
    <rPh sb="0" eb="1">
      <t>オヨ</t>
    </rPh>
    <rPh sb="6" eb="10">
      <t>ダンジョ</t>
    </rPh>
    <rPh sb="12" eb="13">
      <t>ベツ</t>
    </rPh>
    <rPh sb="15" eb="19">
      <t>ジンコウ</t>
    </rPh>
    <rPh sb="23" eb="25">
      <t>ヘイセイ</t>
    </rPh>
    <rPh sb="27" eb="28">
      <t>ネン</t>
    </rPh>
    <rPh sb="28" eb="29">
      <t>クニ</t>
    </rPh>
    <rPh sb="29" eb="30">
      <t>ゼイ</t>
    </rPh>
    <rPh sb="30" eb="31">
      <t>チョウ</t>
    </rPh>
    <rPh sb="31" eb="32">
      <t>サ</t>
    </rPh>
    <phoneticPr fontId="5"/>
  </si>
  <si>
    <t>資料：住民基本台帳人口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5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</si>
  <si>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</si>
  <si>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　―　住民基本台帳人口　―</t>
    <phoneticPr fontId="2"/>
  </si>
  <si>
    <t>2-5　　　人　　口　　指　　標　</t>
    <phoneticPr fontId="5"/>
  </si>
  <si>
    <t>2-6　　　人口集中地区（DIDs）の面積と人口の推移―国勢調査―</t>
    <rPh sb="6" eb="8">
      <t>ジンコウ</t>
    </rPh>
    <rPh sb="8" eb="10">
      <t>シュウチュウ</t>
    </rPh>
    <rPh sb="10" eb="12">
      <t>チク</t>
    </rPh>
    <rPh sb="19" eb="21">
      <t>メンセキ</t>
    </rPh>
    <rPh sb="22" eb="24">
      <t>ジンコウ</t>
    </rPh>
    <rPh sb="25" eb="27">
      <t>スイイ</t>
    </rPh>
    <rPh sb="28" eb="30">
      <t>コクセイ</t>
    </rPh>
    <rPh sb="30" eb="32">
      <t>チョウサ</t>
    </rPh>
    <phoneticPr fontId="2"/>
  </si>
  <si>
    <t>2-7　　　昼　間　人　口　　―　国　勢　調　査　―</t>
    <rPh sb="6" eb="9">
      <t>チュウカン</t>
    </rPh>
    <rPh sb="10" eb="13">
      <t>ジンコウ</t>
    </rPh>
    <rPh sb="17" eb="20">
      <t>コクセイ</t>
    </rPh>
    <rPh sb="21" eb="24">
      <t>チョウサ</t>
    </rPh>
    <phoneticPr fontId="2"/>
  </si>
  <si>
    <t>2-8　産業（大分類）・従業上の地位（7区分）</t>
    <phoneticPr fontId="5"/>
  </si>
  <si>
    <t xml:space="preserve">2-9　職業（大分類）別15歳以上就業者数  </t>
    <rPh sb="4" eb="6">
      <t>ショクギョウ</t>
    </rPh>
    <rPh sb="7" eb="8">
      <t>ダイ</t>
    </rPh>
    <rPh sb="8" eb="10">
      <t>ブンルイ</t>
    </rPh>
    <rPh sb="11" eb="12">
      <t>ベツ</t>
    </rPh>
    <phoneticPr fontId="2"/>
  </si>
  <si>
    <t>2-10　　　就業・通学による流出・</t>
    <rPh sb="7" eb="9">
      <t>シュウギョウ</t>
    </rPh>
    <rPh sb="10" eb="12">
      <t>ツウガク</t>
    </rPh>
    <rPh sb="15" eb="17">
      <t>リュウシュツ</t>
    </rPh>
    <phoneticPr fontId="2"/>
  </si>
  <si>
    <t>2-12　　　地　　区　　別　</t>
    <rPh sb="7" eb="11">
      <t>チク</t>
    </rPh>
    <rPh sb="13" eb="14">
      <t>ベツ</t>
    </rPh>
    <phoneticPr fontId="2"/>
  </si>
  <si>
    <t>2-13　　　町　　別　　人　　口　　の　　推　　移　</t>
    <rPh sb="7" eb="8">
      <t>マチ</t>
    </rPh>
    <rPh sb="10" eb="11">
      <t>ベツ</t>
    </rPh>
    <rPh sb="13" eb="14">
      <t>ニン</t>
    </rPh>
    <rPh sb="16" eb="17">
      <t>クチ</t>
    </rPh>
    <rPh sb="22" eb="23">
      <t>スイ</t>
    </rPh>
    <rPh sb="25" eb="26">
      <t>ワタル</t>
    </rPh>
    <phoneticPr fontId="2"/>
  </si>
  <si>
    <t>2-15　　　年　　齢　　（　各　　歳　）　</t>
    <phoneticPr fontId="2"/>
  </si>
  <si>
    <t>2-17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</si>
  <si>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>-</t>
    <phoneticPr fontId="2"/>
  </si>
  <si>
    <t>（注）　測量誤差を含む</t>
    <rPh sb="1" eb="2">
      <t>チュウ</t>
    </rPh>
    <rPh sb="4" eb="6">
      <t>ソクリョウ</t>
    </rPh>
    <rPh sb="6" eb="8">
      <t>ゴサ</t>
    </rPh>
    <rPh sb="9" eb="10">
      <t>フク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</si>
  <si>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</si>
  <si>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</si>
  <si>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</si>
  <si>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　A 農業,林業</t>
    <phoneticPr fontId="2"/>
  </si>
  <si>
    <t>　B 漁業</t>
    <phoneticPr fontId="2"/>
  </si>
  <si>
    <t>　D 建設業</t>
    <phoneticPr fontId="2"/>
  </si>
  <si>
    <t>　E 製造業　</t>
    <phoneticPr fontId="2"/>
  </si>
  <si>
    <t>2-3　　　町　　別　　世　　帯　　数　</t>
    <rPh sb="6" eb="7">
      <t>マチ</t>
    </rPh>
    <rPh sb="9" eb="10">
      <t>ベツ</t>
    </rPh>
    <rPh sb="12" eb="19">
      <t>セタイスウ</t>
    </rPh>
    <phoneticPr fontId="5"/>
  </si>
  <si>
    <t>地区別</t>
    <phoneticPr fontId="2"/>
  </si>
  <si>
    <t>総　数</t>
    <rPh sb="0" eb="1">
      <t>ソウ</t>
    </rPh>
    <rPh sb="2" eb="3">
      <t>カズ</t>
    </rPh>
    <phoneticPr fontId="2"/>
  </si>
  <si>
    <t>（％）　　</t>
    <phoneticPr fontId="2"/>
  </si>
  <si>
    <t>　C 鉱業，採石業,
　　砂利採取業</t>
    <rPh sb="13" eb="15">
      <t>ジャリ</t>
    </rPh>
    <phoneticPr fontId="2"/>
  </si>
  <si>
    <t xml:space="preserve">　F 電気・ガス等
</t>
    <phoneticPr fontId="2"/>
  </si>
  <si>
    <t>　G 情報通信業</t>
    <phoneticPr fontId="2"/>
  </si>
  <si>
    <t xml:space="preserve">　H 運輸業・郵便業
</t>
    <phoneticPr fontId="2"/>
  </si>
  <si>
    <t xml:space="preserve">　J 金融業・保険業
</t>
    <phoneticPr fontId="2"/>
  </si>
  <si>
    <t xml:space="preserve">　K 不動産業等
</t>
    <phoneticPr fontId="2"/>
  </si>
  <si>
    <t>　M 宿泊業等</t>
    <phoneticPr fontId="2"/>
  </si>
  <si>
    <t>　L 学術研究等</t>
    <phoneticPr fontId="2"/>
  </si>
  <si>
    <t>　N 生活関連ｻｰﾋﾞｽ業等</t>
    <phoneticPr fontId="2"/>
  </si>
  <si>
    <t>　O 教育・学習支援業</t>
    <phoneticPr fontId="2"/>
  </si>
  <si>
    <t>　P 医療・福祉</t>
    <phoneticPr fontId="2"/>
  </si>
  <si>
    <t>　Q 複合ｻｰﾋﾞｽ事業</t>
    <phoneticPr fontId="2"/>
  </si>
  <si>
    <t>　S　公務</t>
    <phoneticPr fontId="2"/>
  </si>
  <si>
    <t xml:space="preserve"> 　I  卸売業・小売業
</t>
    <phoneticPr fontId="2"/>
  </si>
  <si>
    <t>　R ｻｰﾋﾞｽ業（他に分類されないもの）</t>
    <phoneticPr fontId="2"/>
  </si>
  <si>
    <r>
      <t xml:space="preserve">常住人口
</t>
    </r>
    <r>
      <rPr>
        <sz val="9"/>
        <rFont val="ＭＳ Ｐ明朝"/>
        <family val="1"/>
        <charset val="128"/>
      </rPr>
      <t>（夜間人口）</t>
    </r>
    <r>
      <rPr>
        <sz val="10"/>
        <rFont val="ＭＳ Ｐ明朝"/>
        <family val="1"/>
        <charset val="128"/>
      </rPr>
      <t xml:space="preserve">
②</t>
    </r>
    <rPh sb="0" eb="1">
      <t>ジョウニン</t>
    </rPh>
    <rPh sb="1" eb="2">
      <t>ジュウ</t>
    </rPh>
    <rPh sb="2" eb="4">
      <t>ジンコウ</t>
    </rPh>
    <rPh sb="6" eb="8">
      <t>ヤカン</t>
    </rPh>
    <rPh sb="8" eb="10">
      <t>ジンコウ</t>
    </rPh>
    <phoneticPr fontId="2"/>
  </si>
  <si>
    <t>（注）　総数は従業上の地位「不詳」を含む</t>
    <rPh sb="1" eb="2">
      <t>チュウ</t>
    </rPh>
    <rPh sb="4" eb="6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5"/>
  </si>
  <si>
    <t>総数</t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</si>
  <si>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8">
      <t>スナ</t>
    </rPh>
    <rPh sb="8" eb="9">
      <t>リ</t>
    </rPh>
    <rPh sb="9" eb="12">
      <t>サイシュギョウ</t>
    </rPh>
    <phoneticPr fontId="5"/>
  </si>
  <si>
    <r>
      <t xml:space="preserve">サービス業
</t>
    </r>
    <r>
      <rPr>
        <sz val="9"/>
        <rFont val="ＭＳ 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5"/>
  </si>
  <si>
    <r>
      <t xml:space="preserve">公　務
</t>
    </r>
    <r>
      <rPr>
        <sz val="8"/>
        <rFont val="ＭＳ 明朝"/>
        <family val="1"/>
        <charset val="128"/>
      </rPr>
      <t>(他に分類されるものを除く)</t>
    </r>
    <rPh sb="0" eb="1">
      <t>コウ</t>
    </rPh>
    <rPh sb="2" eb="3">
      <t>ム</t>
    </rPh>
    <rPh sb="5" eb="6">
      <t>ホカ</t>
    </rPh>
    <rPh sb="7" eb="9">
      <t>ブンルイ</t>
    </rPh>
    <rPh sb="15" eb="16">
      <t>ノゾ</t>
    </rPh>
    <phoneticPr fontId="5"/>
  </si>
  <si>
    <t>平成　　17</t>
    <rPh sb="0" eb="2">
      <t>ヘイセイ</t>
    </rPh>
    <phoneticPr fontId="2"/>
  </si>
  <si>
    <t>(注1)　平成17年は鹿沼市と粟野町の合計</t>
    <rPh sb="1" eb="2">
      <t>チュウ</t>
    </rPh>
    <rPh sb="5" eb="7">
      <t>ヘイセイ</t>
    </rPh>
    <rPh sb="9" eb="10">
      <t>ネン</t>
    </rPh>
    <rPh sb="11" eb="14">
      <t>カヌマシ</t>
    </rPh>
    <rPh sb="15" eb="17">
      <t>アワノ</t>
    </rPh>
    <rPh sb="17" eb="18">
      <t>マチ</t>
    </rPh>
    <rPh sb="19" eb="21">
      <t>ゴウケイ</t>
    </rPh>
    <phoneticPr fontId="2"/>
  </si>
  <si>
    <r>
      <t xml:space="preserve">日光市
</t>
    </r>
    <r>
      <rPr>
        <sz val="8"/>
        <color indexed="8"/>
        <rFont val="ＭＳ Ｐ明朝"/>
        <family val="1"/>
        <charset val="128"/>
      </rPr>
      <t>（今市市）</t>
    </r>
    <rPh sb="0" eb="3">
      <t>ニッコウシ</t>
    </rPh>
    <phoneticPr fontId="11"/>
  </si>
  <si>
    <r>
      <t xml:space="preserve">粟野町
</t>
    </r>
    <r>
      <rPr>
        <sz val="8"/>
        <color indexed="8"/>
        <rFont val="ＭＳ Ｐ明朝"/>
        <family val="1"/>
        <charset val="128"/>
      </rPr>
      <t>（鹿沼市）</t>
    </r>
    <rPh sb="5" eb="8">
      <t>カヌマシ</t>
    </rPh>
    <phoneticPr fontId="11"/>
  </si>
  <si>
    <t>鹿   沼</t>
    <rPh sb="0" eb="1">
      <t>シカ</t>
    </rPh>
    <rPh sb="4" eb="5">
      <t>ヌマ</t>
    </rPh>
    <phoneticPr fontId="2"/>
  </si>
  <si>
    <t>（注）　（　）内は年齢3区分人口別構成比（％）</t>
    <phoneticPr fontId="2"/>
  </si>
  <si>
    <t>2-18  外国人住民登録人口（国籍・地域別）</t>
    <rPh sb="6" eb="8">
      <t>ガイコク</t>
    </rPh>
    <rPh sb="8" eb="9">
      <t>ジン</t>
    </rPh>
    <rPh sb="9" eb="11">
      <t>ジュウミン</t>
    </rPh>
    <rPh sb="11" eb="13">
      <t>トウロク</t>
    </rPh>
    <rPh sb="13" eb="15">
      <t>ジンコウ</t>
    </rPh>
    <rPh sb="16" eb="18">
      <t>コクセキ</t>
    </rPh>
    <rPh sb="19" eb="21">
      <t>チイキ</t>
    </rPh>
    <rPh sb="21" eb="22">
      <t>ベツ</t>
    </rPh>
    <phoneticPr fontId="2"/>
  </si>
  <si>
    <t>(注）　（　）内は年齢区分別人口構成比（％）</t>
    <rPh sb="1" eb="2">
      <t>チュウ</t>
    </rPh>
    <phoneticPr fontId="2"/>
  </si>
  <si>
    <t>東部台</t>
    <rPh sb="0" eb="2">
      <t>トウブ</t>
    </rPh>
    <rPh sb="2" eb="3">
      <t>ダイ</t>
    </rPh>
    <phoneticPr fontId="5"/>
  </si>
  <si>
    <t>(注)　平成22年の結果からは今市市は日光市の結果とする</t>
    <rPh sb="1" eb="2">
      <t>チュウ</t>
    </rPh>
    <rPh sb="4" eb="6">
      <t>ヘイセイ</t>
    </rPh>
    <rPh sb="8" eb="9">
      <t>ネン</t>
    </rPh>
    <rPh sb="10" eb="12">
      <t>ケッカ</t>
    </rPh>
    <rPh sb="15" eb="18">
      <t>イマイチシ</t>
    </rPh>
    <rPh sb="19" eb="22">
      <t>ニッコウシ</t>
    </rPh>
    <rPh sb="23" eb="25">
      <t>ケッカ</t>
    </rPh>
    <phoneticPr fontId="2"/>
  </si>
  <si>
    <t>（注1）　※印は国勢調査、他は推計人口</t>
    <rPh sb="1" eb="2">
      <t>チュウ</t>
    </rPh>
    <rPh sb="6" eb="7">
      <t>シルシ</t>
    </rPh>
    <rPh sb="8" eb="10">
      <t>コクセイ</t>
    </rPh>
    <rPh sb="10" eb="12">
      <t>チョウサ</t>
    </rPh>
    <rPh sb="13" eb="14">
      <t>ホカ</t>
    </rPh>
    <rPh sb="15" eb="17">
      <t>スイケイ</t>
    </rPh>
    <rPh sb="17" eb="19">
      <t>ジンコウ</t>
    </rPh>
    <phoneticPr fontId="2"/>
  </si>
  <si>
    <t>（注1）　性比とは、女100人に対する男の割合をいう</t>
    <rPh sb="1" eb="2">
      <t>チュウ</t>
    </rPh>
    <rPh sb="5" eb="6">
      <t>セイ</t>
    </rPh>
    <rPh sb="6" eb="7">
      <t>ヒ</t>
    </rPh>
    <rPh sb="10" eb="11">
      <t>オンナ</t>
    </rPh>
    <rPh sb="11" eb="17">
      <t>１００ニンニタイ</t>
    </rPh>
    <rPh sb="19" eb="20">
      <t>オトコ</t>
    </rPh>
    <rPh sb="21" eb="23">
      <t>ワリアイ</t>
    </rPh>
    <phoneticPr fontId="2"/>
  </si>
  <si>
    <t>（注）　※印は合併前の旧鹿沼市のみの値　（旧粟野町は人口集中地区なし）</t>
    <rPh sb="1" eb="2">
      <t>チュウ</t>
    </rPh>
    <rPh sb="5" eb="6">
      <t>シルシ</t>
    </rPh>
    <rPh sb="7" eb="9">
      <t>ガッペイ</t>
    </rPh>
    <rPh sb="9" eb="10">
      <t>マエ</t>
    </rPh>
    <rPh sb="11" eb="12">
      <t>キュウ</t>
    </rPh>
    <rPh sb="12" eb="15">
      <t>カヌマシ</t>
    </rPh>
    <rPh sb="18" eb="19">
      <t>アタイ</t>
    </rPh>
    <rPh sb="21" eb="22">
      <t>キュウ</t>
    </rPh>
    <rPh sb="22" eb="24">
      <t>アワノ</t>
    </rPh>
    <rPh sb="24" eb="25">
      <t>マチ</t>
    </rPh>
    <rPh sb="26" eb="28">
      <t>ジンコウ</t>
    </rPh>
    <rPh sb="28" eb="30">
      <t>シュウチュウ</t>
    </rPh>
    <rPh sb="30" eb="32">
      <t>チク</t>
    </rPh>
    <phoneticPr fontId="5"/>
  </si>
  <si>
    <t>(注2)　平成22年国勢調査で用いる職業分類は，平成21年12月に設定された日本標準職業分類を基準としている</t>
    <rPh sb="1" eb="2">
      <t>チュウ</t>
    </rPh>
    <phoneticPr fontId="2"/>
  </si>
  <si>
    <t>　　　　前回比較に資するため，平成17年調査の結果を平成22年の分類に組替えた結果を集計したものである</t>
    <phoneticPr fontId="2"/>
  </si>
  <si>
    <t>（注1）　世帯数、人口の実数は、12月1日及び各月1日現在、増減は対前年・対前月の数</t>
    <rPh sb="1" eb="2">
      <t>チュウ</t>
    </rPh>
    <rPh sb="5" eb="8">
      <t>セタイスウ</t>
    </rPh>
    <rPh sb="9" eb="11">
      <t>ジンコウ</t>
    </rPh>
    <rPh sb="12" eb="14">
      <t>ジッスウ</t>
    </rPh>
    <rPh sb="16" eb="19">
      <t>１２ガツ</t>
    </rPh>
    <rPh sb="19" eb="21">
      <t>１ニチ</t>
    </rPh>
    <rPh sb="21" eb="22">
      <t>オヨ</t>
    </rPh>
    <rPh sb="23" eb="25">
      <t>カクツキ</t>
    </rPh>
    <rPh sb="25" eb="27">
      <t>１ニチ</t>
    </rPh>
    <rPh sb="27" eb="29">
      <t>ゲンザイ</t>
    </rPh>
    <rPh sb="30" eb="32">
      <t>ゾウゲン</t>
    </rPh>
    <rPh sb="33" eb="34">
      <t>タイ</t>
    </rPh>
    <rPh sb="34" eb="36">
      <t>ゼンネン</t>
    </rPh>
    <rPh sb="37" eb="38">
      <t>タイ</t>
    </rPh>
    <rPh sb="38" eb="40">
      <t>ゼンゲツ</t>
    </rPh>
    <rPh sb="41" eb="42">
      <t>スウ</t>
    </rPh>
    <phoneticPr fontId="2"/>
  </si>
  <si>
    <t>（注2）　動態は年別分・月別分として扱う。年別分は、1月分（2月1日現在の数）～12月分（翌年1月1日現在の数）の計、月別分は翌月1日現在の数でとらえる</t>
    <rPh sb="1" eb="2">
      <t>チュウ</t>
    </rPh>
    <rPh sb="5" eb="7">
      <t>ドウタイ</t>
    </rPh>
    <rPh sb="8" eb="10">
      <t>ネンベツ</t>
    </rPh>
    <rPh sb="10" eb="11">
      <t>ブン</t>
    </rPh>
    <rPh sb="12" eb="14">
      <t>ツキベツ</t>
    </rPh>
    <rPh sb="14" eb="15">
      <t>ブン</t>
    </rPh>
    <rPh sb="18" eb="19">
      <t>アツカ</t>
    </rPh>
    <rPh sb="21" eb="23">
      <t>ネンベツ</t>
    </rPh>
    <rPh sb="23" eb="24">
      <t>ブン</t>
    </rPh>
    <rPh sb="26" eb="29">
      <t>１ガツブン</t>
    </rPh>
    <rPh sb="30" eb="32">
      <t>２ガツ</t>
    </rPh>
    <rPh sb="32" eb="34">
      <t>１ニチ</t>
    </rPh>
    <rPh sb="34" eb="36">
      <t>ゲンザイ</t>
    </rPh>
    <rPh sb="37" eb="38">
      <t>スウ</t>
    </rPh>
    <rPh sb="40" eb="44">
      <t>１２ガツブン</t>
    </rPh>
    <rPh sb="45" eb="47">
      <t>ヨクネン</t>
    </rPh>
    <rPh sb="47" eb="49">
      <t>１ガツ</t>
    </rPh>
    <rPh sb="49" eb="51">
      <t>１ニチ</t>
    </rPh>
    <rPh sb="51" eb="53">
      <t>ゲンザイ</t>
    </rPh>
    <rPh sb="54" eb="55">
      <t>スウ</t>
    </rPh>
    <rPh sb="57" eb="58">
      <t>ケイ</t>
    </rPh>
    <rPh sb="59" eb="61">
      <t>ツキベツ</t>
    </rPh>
    <rPh sb="61" eb="62">
      <t>ブン</t>
    </rPh>
    <phoneticPr fontId="2"/>
  </si>
  <si>
    <t>（注3）　出生率・死亡率は、10月1日現在の人口1,000人当たりの年間の出生（死亡）数。婚姻、離婚、死産は戸籍届出受理件数</t>
    <rPh sb="1" eb="2">
      <t>チュウ</t>
    </rPh>
    <rPh sb="5" eb="7">
      <t>シュッショウ</t>
    </rPh>
    <rPh sb="7" eb="8">
      <t>リツ</t>
    </rPh>
    <rPh sb="9" eb="12">
      <t>シボウリツ</t>
    </rPh>
    <rPh sb="14" eb="17">
      <t>１０ガツ</t>
    </rPh>
    <rPh sb="17" eb="19">
      <t>１ニチ</t>
    </rPh>
    <rPh sb="19" eb="21">
      <t>ゲンザイ</t>
    </rPh>
    <rPh sb="22" eb="24">
      <t>ジンコウ</t>
    </rPh>
    <rPh sb="24" eb="30">
      <t>１，０００ニン</t>
    </rPh>
    <rPh sb="30" eb="31">
      <t>ア</t>
    </rPh>
    <rPh sb="34" eb="36">
      <t>ネンカン</t>
    </rPh>
    <rPh sb="37" eb="39">
      <t>シュッショウ</t>
    </rPh>
    <rPh sb="40" eb="42">
      <t>シボウ</t>
    </rPh>
    <rPh sb="43" eb="44">
      <t>スウ</t>
    </rPh>
    <rPh sb="57" eb="58">
      <t>デ</t>
    </rPh>
    <phoneticPr fontId="2"/>
  </si>
  <si>
    <t>（注4）　平成27年9月より国勢調査の結果を基に推計</t>
    <rPh sb="1" eb="2">
      <t>チュウ</t>
    </rPh>
    <rPh sb="5" eb="7">
      <t>ヘイセイ</t>
    </rPh>
    <rPh sb="9" eb="10">
      <t>ネン</t>
    </rPh>
    <rPh sb="11" eb="12">
      <t>ガツ</t>
    </rPh>
    <rPh sb="14" eb="16">
      <t>コクセイ</t>
    </rPh>
    <rPh sb="16" eb="18">
      <t>チョウサ</t>
    </rPh>
    <rPh sb="19" eb="21">
      <t>ケッカ</t>
    </rPh>
    <rPh sb="22" eb="23">
      <t>モト</t>
    </rPh>
    <rPh sb="24" eb="26">
      <t>スイケイ</t>
    </rPh>
    <phoneticPr fontId="2"/>
  </si>
  <si>
    <t>（注1）　外国人登録制度は平成24年7月9日に廃止され、7月9日以降は外国人も住民基本台帳法の対象となった</t>
    <rPh sb="1" eb="2">
      <t>チュウ</t>
    </rPh>
    <rPh sb="29" eb="30">
      <t>ガツ</t>
    </rPh>
    <rPh sb="31" eb="32">
      <t>ニチ</t>
    </rPh>
    <rPh sb="32" eb="34">
      <t>イコウ</t>
    </rPh>
    <rPh sb="35" eb="37">
      <t>ガイコク</t>
    </rPh>
    <rPh sb="37" eb="38">
      <t>ジン</t>
    </rPh>
    <rPh sb="39" eb="41">
      <t>ジュウミン</t>
    </rPh>
    <rPh sb="41" eb="43">
      <t>キホン</t>
    </rPh>
    <rPh sb="43" eb="45">
      <t>ダイチョウ</t>
    </rPh>
    <rPh sb="45" eb="46">
      <t>ホウ</t>
    </rPh>
    <rPh sb="47" eb="49">
      <t>タイショウ</t>
    </rPh>
    <phoneticPr fontId="2"/>
  </si>
  <si>
    <t>（注2）　国籍・地域の「その他」は人口が5人未満の国籍・地域をまとめたものである</t>
    <rPh sb="1" eb="2">
      <t>チュウ</t>
    </rPh>
    <rPh sb="5" eb="7">
      <t>コクセキ</t>
    </rPh>
    <rPh sb="8" eb="10">
      <t>チイキ</t>
    </rPh>
    <rPh sb="14" eb="15">
      <t>タ</t>
    </rPh>
    <rPh sb="17" eb="19">
      <t>ジンコウ</t>
    </rPh>
    <rPh sb="21" eb="22">
      <t>ニン</t>
    </rPh>
    <rPh sb="22" eb="24">
      <t>ミマン</t>
    </rPh>
    <rPh sb="25" eb="27">
      <t>コクセキ</t>
    </rPh>
    <rPh sb="28" eb="30">
      <t>チイキ</t>
    </rPh>
    <phoneticPr fontId="2"/>
  </si>
  <si>
    <t>（注3）　従業上の地位別割合については、分母から従業上の地位「不詳」を除いて算出</t>
    <rPh sb="1" eb="2">
      <t>チュウ</t>
    </rPh>
    <phoneticPr fontId="5"/>
  </si>
  <si>
    <t>（注4）　従業上の地位別割合における雇用者には役員を含み、自営業主には家庭内職者を含む</t>
    <rPh sb="1" eb="2">
      <t>チュウ</t>
    </rPh>
    <phoneticPr fontId="5"/>
  </si>
  <si>
    <t>―　平成27年国勢調査　―</t>
    <rPh sb="2" eb="4">
      <t>ヘイセイ</t>
    </rPh>
    <rPh sb="6" eb="7">
      <t>ネン</t>
    </rPh>
    <rPh sb="7" eb="9">
      <t>コクセイ</t>
    </rPh>
    <rPh sb="9" eb="11">
      <t>チョウサ</t>
    </rPh>
    <phoneticPr fontId="2"/>
  </si>
  <si>
    <t>平　　　　成　　　　27　　　　年</t>
    <rPh sb="0" eb="1">
      <t>ヒラ</t>
    </rPh>
    <rPh sb="5" eb="6">
      <t>シゲル</t>
    </rPh>
    <rPh sb="16" eb="17">
      <t>ネン</t>
    </rPh>
    <phoneticPr fontId="5"/>
  </si>
  <si>
    <t>27</t>
    <phoneticPr fontId="2"/>
  </si>
  <si>
    <t>労　　　働　　　力　　　率　　（　　％　　）</t>
    <rPh sb="0" eb="1">
      <t>ロウ</t>
    </rPh>
    <rPh sb="4" eb="5">
      <t>ハタラキ</t>
    </rPh>
    <rPh sb="8" eb="9">
      <t>チカラ</t>
    </rPh>
    <rPh sb="12" eb="13">
      <t>リツ</t>
    </rPh>
    <phoneticPr fontId="2"/>
  </si>
  <si>
    <t>（注5）　※印は未公表値</t>
    <rPh sb="1" eb="2">
      <t>チュウ</t>
    </rPh>
    <rPh sb="6" eb="7">
      <t>シルシ</t>
    </rPh>
    <rPh sb="8" eb="11">
      <t>ミコウヒョウ</t>
    </rPh>
    <rPh sb="11" eb="12">
      <t>チ</t>
    </rPh>
    <phoneticPr fontId="5"/>
  </si>
  <si>
    <t>（注2）　推計人口とは、国勢調査（平成27年10月1日）を基礎として、毎月の出生・死亡・転入・転出を加減して算出された推計値
　　　　　をもととした人口数</t>
    <rPh sb="1" eb="2">
      <t>チュウ</t>
    </rPh>
    <rPh sb="5" eb="7">
      <t>スイケイ</t>
    </rPh>
    <rPh sb="7" eb="9">
      <t>ジンコウ</t>
    </rPh>
    <rPh sb="12" eb="14">
      <t>コクセイ</t>
    </rPh>
    <rPh sb="14" eb="16">
      <t>チョウサ</t>
    </rPh>
    <rPh sb="17" eb="19">
      <t>ヘイセイ</t>
    </rPh>
    <rPh sb="21" eb="22">
      <t>ネン</t>
    </rPh>
    <rPh sb="24" eb="25">
      <t>ガツ</t>
    </rPh>
    <rPh sb="26" eb="27">
      <t>ニチ</t>
    </rPh>
    <rPh sb="29" eb="31">
      <t>キソ</t>
    </rPh>
    <rPh sb="35" eb="37">
      <t>マイツキ</t>
    </rPh>
    <rPh sb="38" eb="40">
      <t>シュッセイ</t>
    </rPh>
    <rPh sb="41" eb="43">
      <t>シボウ</t>
    </rPh>
    <rPh sb="44" eb="46">
      <t>テンニュウ</t>
    </rPh>
    <rPh sb="47" eb="49">
      <t>テンシュツ</t>
    </rPh>
    <rPh sb="50" eb="52">
      <t>カゲン</t>
    </rPh>
    <rPh sb="54" eb="56">
      <t>サンシュツ</t>
    </rPh>
    <rPh sb="59" eb="62">
      <t>スイケイチ</t>
    </rPh>
    <phoneticPr fontId="5"/>
  </si>
  <si>
    <t>栄町2丁目</t>
    <rPh sb="0" eb="2">
      <t>サカエチョウ</t>
    </rPh>
    <rPh sb="3" eb="5">
      <t>１チョウメ</t>
    </rPh>
    <phoneticPr fontId="5"/>
  </si>
  <si>
    <t xml:space="preserve">            27</t>
    <phoneticPr fontId="5"/>
  </si>
  <si>
    <t xml:space="preserve"> </t>
    <phoneticPr fontId="2"/>
  </si>
  <si>
    <t>永野地区</t>
    <rPh sb="0" eb="2">
      <t>ナガノ</t>
    </rPh>
    <rPh sb="2" eb="4">
      <t>チク</t>
    </rPh>
    <phoneticPr fontId="5"/>
  </si>
  <si>
    <t>清洲地区</t>
    <rPh sb="0" eb="2">
      <t>キヨス</t>
    </rPh>
    <rPh sb="2" eb="4">
      <t>チク</t>
    </rPh>
    <phoneticPr fontId="5"/>
  </si>
  <si>
    <t>（平成29年10月1日現在）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5"/>
  </si>
  <si>
    <t>(平成27年10月1日現在）</t>
    <rPh sb="1" eb="3">
      <t>ヘイセイ</t>
    </rPh>
    <rPh sb="5" eb="6">
      <t>ネン</t>
    </rPh>
    <rPh sb="8" eb="9">
      <t>ツキ</t>
    </rPh>
    <rPh sb="10" eb="11">
      <t>ニチ</t>
    </rPh>
    <rPh sb="11" eb="13">
      <t>ゲンザイ</t>
    </rPh>
    <phoneticPr fontId="5"/>
  </si>
  <si>
    <t>平成24年</t>
    <rPh sb="0" eb="2">
      <t>ヘイセイ</t>
    </rPh>
    <rPh sb="4" eb="5">
      <t>ネン</t>
    </rPh>
    <phoneticPr fontId="2"/>
  </si>
  <si>
    <t>28年1月</t>
    <rPh sb="2" eb="3">
      <t>ネン</t>
    </rPh>
    <rPh sb="4" eb="5">
      <t>ツキ</t>
    </rPh>
    <phoneticPr fontId="2"/>
  </si>
  <si>
    <t>（平成29年10月1日現在）</t>
    <phoneticPr fontId="2"/>
  </si>
  <si>
    <t>平成29年9月30日現在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</si>
  <si>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</t>
    <rPh sb="0" eb="2">
      <t>ヘイセイ</t>
    </rPh>
    <rPh sb="4" eb="5">
      <t>ネン</t>
    </rPh>
    <phoneticPr fontId="2"/>
  </si>
  <si>
    <t>推計人口</t>
    <rPh sb="0" eb="2">
      <t>スイケイ</t>
    </rPh>
    <rPh sb="2" eb="4">
      <t>ジンコウ</t>
    </rPh>
    <phoneticPr fontId="2"/>
  </si>
  <si>
    <t>資料：平成27年国勢調査　就業状態等基本集計結果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5">
      <t>シュウギョウ</t>
    </rPh>
    <rPh sb="15" eb="17">
      <t>ジョウタイ</t>
    </rPh>
    <rPh sb="17" eb="18">
      <t>トウ</t>
    </rPh>
    <rPh sb="18" eb="20">
      <t>キホン</t>
    </rPh>
    <rPh sb="20" eb="22">
      <t>シュウケイ</t>
    </rPh>
    <rPh sb="22" eb="24">
      <t>ケッカ</t>
    </rPh>
    <phoneticPr fontId="5"/>
  </si>
  <si>
    <t>29年</t>
    <rPh sb="2" eb="3">
      <t>ネン</t>
    </rPh>
    <phoneticPr fontId="2"/>
  </si>
  <si>
    <t>資料：平成27年国勢調査</t>
    <phoneticPr fontId="2"/>
  </si>
  <si>
    <t>流入人口</t>
    <rPh sb="0" eb="2">
      <t>リュウニュウ</t>
    </rPh>
    <rPh sb="2" eb="4">
      <t>ジンコウ</t>
    </rPh>
    <phoneticPr fontId="2"/>
  </si>
  <si>
    <t>流出人口</t>
    <rPh sb="0" eb="2">
      <t>リュウシュツ</t>
    </rPh>
    <rPh sb="2" eb="4">
      <t>ジンコウ</t>
    </rPh>
    <phoneticPr fontId="2"/>
  </si>
  <si>
    <t>従業・通学市区町村「不詳・外国含む</t>
    <rPh sb="15" eb="16">
      <t>フク</t>
    </rPh>
    <phoneticPr fontId="2"/>
  </si>
  <si>
    <r>
      <t xml:space="preserve">栃木市
</t>
    </r>
    <r>
      <rPr>
        <sz val="8"/>
        <color indexed="8"/>
        <rFont val="ＭＳ Ｐ明朝"/>
        <family val="1"/>
        <charset val="128"/>
      </rPr>
      <t>（西方町）</t>
    </r>
    <rPh sb="0" eb="2">
      <t>トチギ</t>
    </rPh>
    <rPh sb="2" eb="3">
      <t>シ</t>
    </rPh>
    <rPh sb="5" eb="8">
      <t>ニシカタマチ</t>
    </rPh>
    <phoneticPr fontId="11"/>
  </si>
  <si>
    <t>(注)　平成27年の結果からは西方町は栃木市の結果とする</t>
    <rPh sb="1" eb="2">
      <t>チュウ</t>
    </rPh>
    <rPh sb="4" eb="6">
      <t>ヘイセイ</t>
    </rPh>
    <rPh sb="8" eb="9">
      <t>ネン</t>
    </rPh>
    <rPh sb="10" eb="12">
      <t>ケッカ</t>
    </rPh>
    <rPh sb="15" eb="17">
      <t>ニシカタ</t>
    </rPh>
    <rPh sb="17" eb="18">
      <t>マチ</t>
    </rPh>
    <rPh sb="19" eb="21">
      <t>トチギ</t>
    </rPh>
    <rPh sb="21" eb="22">
      <t>シ</t>
    </rPh>
    <rPh sb="23" eb="25">
      <t>ケッカ</t>
    </rPh>
    <phoneticPr fontId="2"/>
  </si>
  <si>
    <t>-</t>
    <phoneticPr fontId="2"/>
  </si>
  <si>
    <t>平成24年
10月1日
現在</t>
    <rPh sb="0" eb="2">
      <t>ヘイセイ</t>
    </rPh>
    <rPh sb="4" eb="5">
      <t>ネン</t>
    </rPh>
    <rPh sb="6" eb="9">
      <t>１０ガツ</t>
    </rPh>
    <rPh sb="9" eb="11">
      <t>１ニチ</t>
    </rPh>
    <rPh sb="12" eb="14">
      <t>ゲンザイ</t>
    </rPh>
    <phoneticPr fontId="2"/>
  </si>
  <si>
    <t>-</t>
    <phoneticPr fontId="2"/>
  </si>
  <si>
    <t>-</t>
    <phoneticPr fontId="2"/>
  </si>
  <si>
    <t>-</t>
    <phoneticPr fontId="2"/>
  </si>
  <si>
    <t>千手町</t>
    <phoneticPr fontId="5"/>
  </si>
  <si>
    <t>-</t>
    <phoneticPr fontId="5"/>
  </si>
  <si>
    <t>-</t>
    <phoneticPr fontId="5"/>
  </si>
  <si>
    <t>2-11　　人　　口　　動　　態　</t>
    <phoneticPr fontId="2"/>
  </si>
  <si>
    <t>死    産</t>
    <phoneticPr fontId="2"/>
  </si>
  <si>
    <t>増　減</t>
    <phoneticPr fontId="2"/>
  </si>
  <si>
    <t>増 加 率</t>
    <phoneticPr fontId="2"/>
  </si>
  <si>
    <t>実  数</t>
    <phoneticPr fontId="2"/>
  </si>
  <si>
    <t>(注)　平成22年、平成27年は年齢不詳を含む</t>
    <rPh sb="1" eb="2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18">
      <t>ネンレイ</t>
    </rPh>
    <rPh sb="18" eb="20">
      <t>フショウ</t>
    </rPh>
    <rPh sb="21" eb="22">
      <t>フク</t>
    </rPh>
    <phoneticPr fontId="2"/>
  </si>
  <si>
    <t>（注）寄与率は、全体の変化に対する各町の影響度を表わす</t>
    <phoneticPr fontId="2"/>
  </si>
  <si>
    <t>平成29年10月1日
現在</t>
    <rPh sb="0" eb="2">
      <t>ヘイセイ</t>
    </rPh>
    <rPh sb="4" eb="5">
      <t>ネン</t>
    </rPh>
    <rPh sb="5" eb="8">
      <t>１０ガツ</t>
    </rPh>
    <rPh sb="8" eb="10">
      <t>１ニチ</t>
    </rPh>
    <rPh sb="11" eb="13">
      <t>ゲンザイ</t>
    </rPh>
    <phoneticPr fontId="2"/>
  </si>
  <si>
    <t>　（　平　成　24　年　～　平　成　29　年　）</t>
    <rPh sb="3" eb="4">
      <t>ヒラ</t>
    </rPh>
    <rPh sb="5" eb="6">
      <t>シゲル</t>
    </rPh>
    <rPh sb="10" eb="11">
      <t>トシ</t>
    </rPh>
    <rPh sb="14" eb="15">
      <t>ヒラ</t>
    </rPh>
    <rPh sb="16" eb="17">
      <t>シゲル</t>
    </rPh>
    <rPh sb="21" eb="22">
      <t>ネン</t>
    </rPh>
    <phoneticPr fontId="2"/>
  </si>
  <si>
    <t>（注）　総計は分類不能の産業を含む</t>
    <rPh sb="1" eb="2">
      <t>チュウ</t>
    </rPh>
    <rPh sb="4" eb="6">
      <t>ソウケイ</t>
    </rPh>
    <phoneticPr fontId="2"/>
  </si>
  <si>
    <t>（注2）　産業3区分割合については、分母から「分類不能の産業」を除いて算出</t>
    <rPh sb="1" eb="2">
      <t>チュウ</t>
    </rPh>
    <rPh sb="5" eb="7">
      <t>サンギョウ</t>
    </rPh>
    <rPh sb="8" eb="10">
      <t>クブン</t>
    </rPh>
    <rPh sb="10" eb="12">
      <t>ワリアイ</t>
    </rPh>
    <rPh sb="18" eb="20">
      <t>ブンボ</t>
    </rPh>
    <rPh sb="23" eb="25">
      <t>ブンルイ</t>
    </rPh>
    <rPh sb="25" eb="27">
      <t>フノウ</t>
    </rPh>
    <rPh sb="28" eb="30">
      <t>サンギョウ</t>
    </rPh>
    <rPh sb="32" eb="33">
      <t>ノゾ</t>
    </rPh>
    <rPh sb="35" eb="37">
      <t>サンシュツ</t>
    </rPh>
    <phoneticPr fontId="5"/>
  </si>
  <si>
    <t>労働者派遣事業所の
派遣社員</t>
    <rPh sb="0" eb="3">
      <t>ロウドウシャ</t>
    </rPh>
    <rPh sb="3" eb="5">
      <t>ハケン</t>
    </rPh>
    <rPh sb="5" eb="8">
      <t>ジギョウショ</t>
    </rPh>
    <rPh sb="10" eb="12">
      <t>ハケン</t>
    </rPh>
    <rPh sb="12" eb="14">
      <t>シャイン</t>
    </rPh>
    <phoneticPr fontId="5"/>
  </si>
  <si>
    <t>パート・アルバイト・
その他</t>
    <rPh sb="13" eb="14">
      <t>ホカ</t>
    </rPh>
    <phoneticPr fontId="5"/>
  </si>
  <si>
    <t>正規の
職員・
従業員</t>
    <rPh sb="0" eb="2">
      <t>セイキ</t>
    </rPh>
    <rPh sb="4" eb="6">
      <t>ショクイン</t>
    </rPh>
    <rPh sb="8" eb="11">
      <t>ジュウギョウイン</t>
    </rPh>
    <phoneticPr fontId="5"/>
  </si>
  <si>
    <t>2-4　　　産業（大分類）地区別・産業別就業者の割合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</si>
</sst>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176" formatCode="#,##0;&quot;△ &quot;#,##0"/>
    <numFmt numFmtId="177" formatCode="#,##0.00;&quot;△ &quot;#,##0.00"/>
    <numFmt numFmtId="178" formatCode="0;&quot;△ &quot;0"/>
    <numFmt numFmtId="179" formatCode="#,##0_);[Red]\(#,##0\)"/>
    <numFmt numFmtId="180" formatCode="#,##0.0;&quot;△ &quot;#,##0.0"/>
    <numFmt numFmtId="181" formatCode="#,##0.0;[Red]\-#,##0.0"/>
    <numFmt numFmtId="182" formatCode="0.0;&quot;△ &quot;0.0"/>
    <numFmt numFmtId="183" formatCode="#,##0_ "/>
    <numFmt numFmtId="184" formatCode="#,##0.0_ "/>
    <numFmt numFmtId="185" formatCode="#,##0.00_ "/>
    <numFmt numFmtId="186" formatCode="0.0_ "/>
    <numFmt numFmtId="187" formatCode="#,##0_ ;[Red]\-#,##0\ "/>
    <numFmt numFmtId="188" formatCode="#,##0.00_ ;[Red]\-#,##0.00\ "/>
    <numFmt numFmtId="189" formatCode="0_);[Red]\(0\)"/>
    <numFmt numFmtId="190" formatCode="0.0"/>
    <numFmt numFmtId="191" formatCode="\ ###,###,##0;&quot;-&quot;###,###,##0"/>
    <numFmt numFmtId="192" formatCode="###,###,###,##0;&quot;-&quot;##,###,###,##0"/>
    <numFmt numFmtId="193" formatCode="0.00000"/>
    <numFmt numFmtId="194" formatCode="#,##0.0_ ;[Red]\-#,##0.0\ "/>
    <numFmt numFmtId="195" formatCode="##,###,##0;&quot;-&quot;#,###,##0"/>
    <numFmt numFmtId="196" formatCode="#,###,##0;&quot; -&quot;###,##0"/>
    <numFmt numFmtId="197" formatCode="\ ###,##0;&quot;-&quot;###,##0"/>
    <numFmt numFmtId="198" formatCode="###,##0;&quot;-&quot;##,##0"/>
    <numFmt numFmtId="199" formatCode="#,##0.0_);\(#,##0.0\)"/>
    <numFmt numFmtId="200" formatCode="0.0_);[Red]\(0.0\)"/>
    <numFmt numFmtId="201" formatCode="#,##0_);\(#,##0\)"/>
    <numFmt numFmtId="202" formatCode="0.0_);\(0.0\)"/>
    <numFmt numFmtId="203" formatCode="[=0]&quot;-&quot;;General"/>
  </numFmts>
  <fonts count="7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Century"/>
      <family val="1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5"/>
      <name val="ＭＳ Ｐ明朝"/>
      <family val="1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sz val="18"/>
      <name val="ＭＳ Ｐ明朝"/>
      <family val="1"/>
      <charset val="128"/>
    </font>
    <font>
      <sz val="7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1">
    <xf numFmtId="0" fontId="0" fillId="0" borderId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6" borderId="34" applyNumberFormat="0" applyAlignment="0" applyProtection="0">
      <alignment vertical="center"/>
    </xf>
    <xf numFmtId="0" fontId="47" fillId="26" borderId="34" applyNumberFormat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44" fillId="28" borderId="35" applyNumberFormat="0" applyFont="0" applyAlignment="0" applyProtection="0">
      <alignment vertical="center"/>
    </xf>
    <xf numFmtId="0" fontId="44" fillId="28" borderId="35" applyNumberFormat="0" applyFont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37" applyNumberFormat="0" applyAlignment="0" applyProtection="0">
      <alignment vertical="center"/>
    </xf>
    <xf numFmtId="0" fontId="51" fillId="30" borderId="37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41" applyNumberFormat="0" applyFill="0" applyAlignment="0" applyProtection="0">
      <alignment vertical="center"/>
    </xf>
    <xf numFmtId="0" fontId="56" fillId="0" borderId="41" applyNumberFormat="0" applyFill="0" applyAlignment="0" applyProtection="0">
      <alignment vertical="center"/>
    </xf>
    <xf numFmtId="0" fontId="57" fillId="30" borderId="42" applyNumberFormat="0" applyAlignment="0" applyProtection="0">
      <alignment vertical="center"/>
    </xf>
    <xf numFmtId="0" fontId="57" fillId="30" borderId="42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31" borderId="37" applyNumberFormat="0" applyAlignment="0" applyProtection="0">
      <alignment vertical="center"/>
    </xf>
    <xf numFmtId="0" fontId="59" fillId="31" borderId="37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" fillId="0" borderId="0"/>
    <xf numFmtId="0" fontId="14" fillId="0" borderId="0"/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153">
    <xf numFmtId="0" fontId="0" fillId="0" borderId="0" xfId="0"/>
    <xf numFmtId="38" fontId="6" fillId="0" borderId="0" xfId="66" applyFont="1" applyFill="1" applyAlignment="1">
      <alignment vertical="center"/>
    </xf>
    <xf numFmtId="38" fontId="5" fillId="0" borderId="0" xfId="66" applyFont="1" applyFill="1" applyAlignment="1">
      <alignment vertical="center"/>
    </xf>
    <xf numFmtId="38" fontId="3" fillId="0" borderId="0" xfId="66" applyFont="1" applyFill="1" applyAlignment="1">
      <alignment vertical="center"/>
    </xf>
    <xf numFmtId="38" fontId="3" fillId="0" borderId="0" xfId="66" applyFont="1" applyFill="1" applyBorder="1" applyAlignment="1">
      <alignment vertical="center"/>
    </xf>
    <xf numFmtId="178" fontId="6" fillId="0" borderId="0" xfId="66" applyNumberFormat="1" applyFont="1" applyFill="1" applyAlignment="1">
      <alignment vertical="center"/>
    </xf>
    <xf numFmtId="182" fontId="6" fillId="0" borderId="0" xfId="66" applyNumberFormat="1" applyFont="1" applyFill="1" applyAlignment="1">
      <alignment vertical="center"/>
    </xf>
    <xf numFmtId="178" fontId="5" fillId="0" borderId="0" xfId="66" applyNumberFormat="1" applyFont="1" applyFill="1" applyAlignment="1">
      <alignment vertical="center"/>
    </xf>
    <xf numFmtId="182" fontId="5" fillId="0" borderId="0" xfId="66" applyNumberFormat="1" applyFont="1" applyFill="1" applyAlignment="1">
      <alignment vertical="center"/>
    </xf>
    <xf numFmtId="178" fontId="13" fillId="0" borderId="1" xfId="66" applyNumberFormat="1" applyFont="1" applyFill="1" applyBorder="1" applyAlignment="1">
      <alignment horizontal="distributed" vertical="center" justifyLastLine="1"/>
    </xf>
    <xf numFmtId="182" fontId="13" fillId="0" borderId="1" xfId="66" applyNumberFormat="1" applyFont="1" applyFill="1" applyBorder="1" applyAlignment="1">
      <alignment horizontal="distributed" vertical="center" justifyLastLine="1"/>
    </xf>
    <xf numFmtId="178" fontId="13" fillId="0" borderId="0" xfId="66" applyNumberFormat="1" applyFont="1" applyFill="1" applyAlignment="1">
      <alignment horizontal="distributed" vertical="center" justifyLastLine="1"/>
    </xf>
    <xf numFmtId="178" fontId="7" fillId="0" borderId="0" xfId="66" applyNumberFormat="1" applyFont="1" applyFill="1" applyAlignment="1">
      <alignment vertical="center"/>
    </xf>
    <xf numFmtId="182" fontId="7" fillId="0" borderId="0" xfId="66" applyNumberFormat="1" applyFont="1" applyFill="1" applyAlignment="1">
      <alignment vertical="center"/>
    </xf>
    <xf numFmtId="178" fontId="3" fillId="0" borderId="0" xfId="66" applyNumberFormat="1" applyFont="1" applyFill="1" applyAlignment="1">
      <alignment vertical="center"/>
    </xf>
    <xf numFmtId="182" fontId="3" fillId="0" borderId="0" xfId="66" applyNumberFormat="1" applyFont="1" applyFill="1" applyAlignment="1">
      <alignment vertical="center"/>
    </xf>
    <xf numFmtId="176" fontId="13" fillId="0" borderId="2" xfId="66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3" fillId="0" borderId="1" xfId="66" applyFont="1" applyFill="1" applyBorder="1" applyAlignment="1">
      <alignment horizontal="distributed" vertical="center" justifyLastLine="1"/>
    </xf>
    <xf numFmtId="38" fontId="3" fillId="0" borderId="6" xfId="66" applyFont="1" applyFill="1" applyBorder="1" applyAlignment="1">
      <alignment horizontal="distributed" vertical="center"/>
    </xf>
    <xf numFmtId="38" fontId="3" fillId="0" borderId="2" xfId="66" applyFont="1" applyFill="1" applyBorder="1" applyAlignment="1">
      <alignment vertical="center"/>
    </xf>
    <xf numFmtId="38" fontId="4" fillId="0" borderId="0" xfId="66" applyFont="1" applyFill="1" applyBorder="1" applyAlignment="1">
      <alignment horizontal="distributed" vertical="center"/>
    </xf>
    <xf numFmtId="38" fontId="3" fillId="0" borderId="8" xfId="66" applyFont="1" applyFill="1" applyBorder="1" applyAlignment="1">
      <alignment vertical="center"/>
    </xf>
    <xf numFmtId="38" fontId="3" fillId="0" borderId="9" xfId="66" applyFont="1" applyFill="1" applyBorder="1" applyAlignment="1">
      <alignment horizontal="distributed" vertical="center"/>
    </xf>
    <xf numFmtId="38" fontId="3" fillId="0" borderId="0" xfId="66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 justifyLastLine="1"/>
    </xf>
    <xf numFmtId="184" fontId="3" fillId="0" borderId="2" xfId="0" applyNumberFormat="1" applyFont="1" applyFill="1" applyBorder="1" applyAlignment="1">
      <alignment vertical="center"/>
    </xf>
    <xf numFmtId="184" fontId="3" fillId="0" borderId="7" xfId="0" applyNumberFormat="1" applyFont="1" applyFill="1" applyBorder="1" applyAlignment="1">
      <alignment vertical="center"/>
    </xf>
    <xf numFmtId="184" fontId="3" fillId="0" borderId="6" xfId="0" applyNumberFormat="1" applyFont="1" applyFill="1" applyBorder="1" applyAlignment="1">
      <alignment vertical="center"/>
    </xf>
    <xf numFmtId="184" fontId="3" fillId="0" borderId="3" xfId="0" applyNumberFormat="1" applyFont="1" applyFill="1" applyBorder="1" applyAlignment="1">
      <alignment vertical="center"/>
    </xf>
    <xf numFmtId="184" fontId="3" fillId="0" borderId="10" xfId="0" applyNumberFormat="1" applyFont="1" applyFill="1" applyBorder="1" applyAlignment="1">
      <alignment vertical="center"/>
    </xf>
    <xf numFmtId="184" fontId="3" fillId="0" borderId="9" xfId="0" applyNumberFormat="1" applyFont="1" applyFill="1" applyBorder="1" applyAlignment="1">
      <alignment vertical="center"/>
    </xf>
    <xf numFmtId="183" fontId="3" fillId="0" borderId="2" xfId="0" applyNumberFormat="1" applyFont="1" applyFill="1" applyBorder="1" applyAlignment="1">
      <alignment vertical="center"/>
    </xf>
    <xf numFmtId="185" fontId="3" fillId="0" borderId="2" xfId="0" applyNumberFormat="1" applyFont="1" applyFill="1" applyBorder="1" applyAlignment="1">
      <alignment vertical="center"/>
    </xf>
    <xf numFmtId="176" fontId="3" fillId="0" borderId="2" xfId="66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5" fillId="0" borderId="0" xfId="86" applyFont="1" applyFill="1" applyAlignment="1">
      <alignment vertical="center"/>
    </xf>
    <xf numFmtId="0" fontId="5" fillId="0" borderId="0" xfId="86" applyFont="1" applyFill="1" applyAlignment="1">
      <alignment horizontal="right"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3" fillId="0" borderId="4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0" xfId="86" applyFill="1" applyAlignment="1">
      <alignment vertical="center"/>
    </xf>
    <xf numFmtId="0" fontId="5" fillId="0" borderId="1" xfId="86" applyFont="1" applyFill="1" applyBorder="1" applyAlignment="1">
      <alignment horizontal="distributed" vertical="center" wrapText="1" justifyLastLine="1"/>
    </xf>
    <xf numFmtId="183" fontId="3" fillId="0" borderId="2" xfId="86" applyNumberFormat="1" applyFill="1" applyBorder="1" applyAlignment="1">
      <alignment vertical="center"/>
    </xf>
    <xf numFmtId="183" fontId="3" fillId="0" borderId="7" xfId="86" applyNumberFormat="1" applyFill="1" applyBorder="1" applyAlignment="1">
      <alignment vertical="center"/>
    </xf>
    <xf numFmtId="183" fontId="3" fillId="0" borderId="6" xfId="86" applyNumberFormat="1" applyFill="1" applyBorder="1" applyAlignment="1">
      <alignment vertical="center"/>
    </xf>
    <xf numFmtId="0" fontId="3" fillId="0" borderId="8" xfId="86" applyFont="1" applyFill="1" applyBorder="1" applyAlignment="1">
      <alignment vertical="center"/>
    </xf>
    <xf numFmtId="183" fontId="3" fillId="0" borderId="3" xfId="86" applyNumberFormat="1" applyFont="1" applyFill="1" applyBorder="1" applyAlignment="1">
      <alignment vertical="center"/>
    </xf>
    <xf numFmtId="0" fontId="3" fillId="0" borderId="0" xfId="86" applyFont="1" applyFill="1" applyAlignment="1">
      <alignment vertical="center"/>
    </xf>
    <xf numFmtId="176" fontId="3" fillId="0" borderId="7" xfId="86" applyNumberFormat="1" applyFill="1" applyBorder="1" applyAlignment="1">
      <alignment vertical="center"/>
    </xf>
    <xf numFmtId="0" fontId="3" fillId="0" borderId="6" xfId="86" applyFont="1" applyFill="1" applyBorder="1" applyAlignment="1">
      <alignment horizontal="distributed" vertical="center" wrapText="1"/>
    </xf>
    <xf numFmtId="38" fontId="3" fillId="0" borderId="6" xfId="66" applyFont="1" applyFill="1" applyBorder="1" applyAlignment="1">
      <alignment vertical="center"/>
    </xf>
    <xf numFmtId="38" fontId="3" fillId="0" borderId="3" xfId="66" applyFont="1" applyFill="1" applyBorder="1" applyAlignment="1">
      <alignment vertical="center"/>
    </xf>
    <xf numFmtId="38" fontId="3" fillId="0" borderId="9" xfId="66" applyFont="1" applyFill="1" applyBorder="1" applyAlignment="1">
      <alignment vertical="center"/>
    </xf>
    <xf numFmtId="0" fontId="5" fillId="0" borderId="0" xfId="86" applyFont="1" applyFill="1" applyAlignment="1">
      <alignment horizontal="center" vertical="center"/>
    </xf>
    <xf numFmtId="0" fontId="3" fillId="0" borderId="11" xfId="86" applyFont="1" applyFill="1" applyBorder="1" applyAlignment="1">
      <alignment horizontal="distributed" vertical="center" justifyLastLine="1"/>
    </xf>
    <xf numFmtId="0" fontId="3" fillId="0" borderId="12" xfId="86" applyFont="1" applyFill="1" applyBorder="1" applyAlignment="1">
      <alignment horizontal="distributed" vertical="center" justifyLastLine="1"/>
    </xf>
    <xf numFmtId="0" fontId="3" fillId="0" borderId="0" xfId="86" applyFont="1" applyFill="1" applyAlignment="1">
      <alignment horizontal="distributed" vertical="center" justifyLastLine="1"/>
    </xf>
    <xf numFmtId="0" fontId="4" fillId="0" borderId="6" xfId="86" applyFont="1" applyFill="1" applyBorder="1" applyAlignment="1">
      <alignment horizontal="distributed" vertical="center" justifyLastLine="1"/>
    </xf>
    <xf numFmtId="0" fontId="3" fillId="0" borderId="6" xfId="86" applyFont="1" applyFill="1" applyBorder="1" applyAlignment="1">
      <alignment horizontal="center" vertical="center"/>
    </xf>
    <xf numFmtId="183" fontId="3" fillId="0" borderId="6" xfId="86" applyNumberFormat="1" applyFont="1" applyFill="1" applyBorder="1" applyAlignment="1">
      <alignment horizontal="center" vertical="center"/>
    </xf>
    <xf numFmtId="0" fontId="3" fillId="0" borderId="13" xfId="86" applyFont="1" applyFill="1" applyBorder="1" applyAlignment="1">
      <alignment horizontal="center" vertical="center"/>
    </xf>
    <xf numFmtId="183" fontId="3" fillId="0" borderId="13" xfId="86" applyNumberFormat="1" applyFont="1" applyFill="1" applyBorder="1" applyAlignment="1">
      <alignment horizontal="center" vertical="center"/>
    </xf>
    <xf numFmtId="178" fontId="13" fillId="0" borderId="2" xfId="66" applyNumberFormat="1" applyFont="1" applyFill="1" applyBorder="1" applyAlignment="1">
      <alignment vertical="center"/>
    </xf>
    <xf numFmtId="177" fontId="13" fillId="0" borderId="2" xfId="66" applyNumberFormat="1" applyFont="1" applyFill="1" applyBorder="1" applyAlignment="1">
      <alignment vertical="center"/>
    </xf>
    <xf numFmtId="182" fontId="13" fillId="0" borderId="2" xfId="66" applyNumberFormat="1" applyFont="1" applyFill="1" applyBorder="1" applyAlignment="1">
      <alignment vertical="center"/>
    </xf>
    <xf numFmtId="38" fontId="3" fillId="0" borderId="0" xfId="66" applyFont="1" applyFill="1" applyAlignment="1">
      <alignment horizontal="distributed" vertical="center"/>
    </xf>
    <xf numFmtId="0" fontId="4" fillId="0" borderId="0" xfId="86" applyFont="1" applyFill="1" applyAlignment="1">
      <alignment vertical="center"/>
    </xf>
    <xf numFmtId="38" fontId="4" fillId="0" borderId="0" xfId="66" applyFont="1" applyFill="1" applyAlignment="1">
      <alignment vertical="center"/>
    </xf>
    <xf numFmtId="56" fontId="6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38" fontId="12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righ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14" xfId="0" applyFont="1" applyFill="1" applyBorder="1" applyProtection="1">
      <protection locked="0"/>
    </xf>
    <xf numFmtId="0" fontId="12" fillId="0" borderId="6" xfId="0" applyFont="1" applyFill="1" applyBorder="1" applyProtection="1">
      <protection locked="0"/>
    </xf>
    <xf numFmtId="0" fontId="12" fillId="0" borderId="9" xfId="0" applyFont="1" applyFill="1" applyBorder="1" applyProtection="1">
      <protection locked="0"/>
    </xf>
    <xf numFmtId="0" fontId="6" fillId="0" borderId="8" xfId="86" applyFont="1" applyFill="1" applyBorder="1" applyAlignment="1">
      <alignment horizontal="right" vertical="center"/>
    </xf>
    <xf numFmtId="0" fontId="18" fillId="0" borderId="0" xfId="0" applyFont="1" applyFill="1" applyAlignment="1" applyProtection="1">
      <alignment vertical="center"/>
      <protection locked="0"/>
    </xf>
    <xf numFmtId="38" fontId="5" fillId="0" borderId="0" xfId="0" applyNumberFormat="1" applyFont="1" applyFill="1" applyAlignment="1">
      <alignment vertical="center"/>
    </xf>
    <xf numFmtId="38" fontId="22" fillId="0" borderId="6" xfId="66" applyFont="1" applyFill="1" applyBorder="1" applyAlignment="1">
      <alignment horizontal="distributed" vertical="center"/>
    </xf>
    <xf numFmtId="38" fontId="4" fillId="0" borderId="6" xfId="66" applyFont="1" applyFill="1" applyBorder="1" applyAlignment="1">
      <alignment horizontal="distributed" vertical="center" justifyLastLine="1"/>
    </xf>
    <xf numFmtId="0" fontId="6" fillId="0" borderId="0" xfId="86" applyFont="1" applyFill="1" applyBorder="1" applyAlignment="1">
      <alignment horizontal="right" vertical="center"/>
    </xf>
    <xf numFmtId="0" fontId="23" fillId="0" borderId="14" xfId="0" applyFont="1" applyFill="1" applyBorder="1" applyProtection="1">
      <protection locked="0"/>
    </xf>
    <xf numFmtId="0" fontId="23" fillId="0" borderId="6" xfId="0" applyFont="1" applyFill="1" applyBorder="1" applyProtection="1"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Protection="1"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distributed" vertical="center" justifyLastLine="1"/>
    </xf>
    <xf numFmtId="178" fontId="6" fillId="0" borderId="0" xfId="66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9" fontId="6" fillId="0" borderId="0" xfId="66" applyNumberFormat="1" applyFont="1" applyFill="1" applyAlignment="1">
      <alignment horizontal="right" vertical="center"/>
    </xf>
    <xf numFmtId="179" fontId="5" fillId="0" borderId="0" xfId="66" applyNumberFormat="1" applyFont="1" applyFill="1" applyAlignment="1">
      <alignment horizontal="right" vertical="center"/>
    </xf>
    <xf numFmtId="179" fontId="13" fillId="0" borderId="0" xfId="66" applyNumberFormat="1" applyFont="1" applyFill="1" applyAlignment="1">
      <alignment horizontal="right" vertical="center"/>
    </xf>
    <xf numFmtId="179" fontId="7" fillId="0" borderId="0" xfId="66" applyNumberFormat="1" applyFont="1" applyFill="1" applyAlignment="1">
      <alignment horizontal="right" vertical="center"/>
    </xf>
    <xf numFmtId="179" fontId="3" fillId="0" borderId="0" xfId="66" applyNumberFormat="1" applyFont="1" applyFill="1" applyAlignment="1">
      <alignment horizontal="right" vertical="center"/>
    </xf>
    <xf numFmtId="178" fontId="6" fillId="0" borderId="0" xfId="66" applyNumberFormat="1" applyFont="1" applyFill="1" applyAlignment="1">
      <alignment vertical="justify"/>
    </xf>
    <xf numFmtId="178" fontId="5" fillId="0" borderId="0" xfId="66" applyNumberFormat="1" applyFont="1" applyFill="1" applyAlignment="1">
      <alignment vertical="justify"/>
    </xf>
    <xf numFmtId="178" fontId="13" fillId="0" borderId="0" xfId="66" applyNumberFormat="1" applyFont="1" applyFill="1" applyAlignment="1">
      <alignment horizontal="distributed" vertical="justify"/>
    </xf>
    <xf numFmtId="178" fontId="5" fillId="0" borderId="0" xfId="66" applyNumberFormat="1" applyFont="1" applyFill="1" applyAlignment="1">
      <alignment horizontal="distributed" vertical="justify"/>
    </xf>
    <xf numFmtId="178" fontId="7" fillId="0" borderId="0" xfId="66" applyNumberFormat="1" applyFont="1" applyFill="1" applyAlignment="1">
      <alignment vertical="justify"/>
    </xf>
    <xf numFmtId="178" fontId="3" fillId="0" borderId="0" xfId="66" applyNumberFormat="1" applyFont="1" applyFill="1" applyAlignment="1">
      <alignment vertical="justify"/>
    </xf>
    <xf numFmtId="183" fontId="3" fillId="0" borderId="13" xfId="86" applyNumberFormat="1" applyFont="1" applyFill="1" applyBorder="1" applyAlignment="1">
      <alignment horizontal="distributed" vertical="center" justifyLastLine="1"/>
    </xf>
    <xf numFmtId="0" fontId="5" fillId="0" borderId="15" xfId="86" applyFont="1" applyFill="1" applyBorder="1" applyAlignment="1">
      <alignment horizontal="center" vertical="center"/>
    </xf>
    <xf numFmtId="183" fontId="3" fillId="0" borderId="7" xfId="86" applyNumberFormat="1" applyFont="1" applyFill="1" applyBorder="1" applyAlignment="1">
      <alignment vertical="center"/>
    </xf>
    <xf numFmtId="183" fontId="3" fillId="0" borderId="16" xfId="86" applyNumberFormat="1" applyFont="1" applyFill="1" applyBorder="1" applyAlignment="1">
      <alignment horizontal="center" vertical="center"/>
    </xf>
    <xf numFmtId="183" fontId="3" fillId="0" borderId="0" xfId="86" applyNumberFormat="1" applyFont="1" applyFill="1" applyAlignment="1">
      <alignment vertical="center"/>
    </xf>
    <xf numFmtId="183" fontId="3" fillId="0" borderId="2" xfId="86" applyNumberFormat="1" applyFont="1" applyFill="1" applyBorder="1" applyAlignment="1">
      <alignment vertical="center"/>
    </xf>
    <xf numFmtId="0" fontId="3" fillId="0" borderId="17" xfId="86" applyFont="1" applyFill="1" applyBorder="1" applyAlignment="1">
      <alignment horizontal="center" vertical="center"/>
    </xf>
    <xf numFmtId="0" fontId="3" fillId="0" borderId="7" xfId="86" applyFont="1" applyFill="1" applyBorder="1" applyAlignment="1">
      <alignment vertical="center"/>
    </xf>
    <xf numFmtId="179" fontId="3" fillId="0" borderId="0" xfId="86" applyNumberFormat="1" applyFont="1" applyFill="1" applyAlignment="1">
      <alignment vertical="center"/>
    </xf>
    <xf numFmtId="0" fontId="3" fillId="0" borderId="2" xfId="86" applyFont="1" applyFill="1" applyBorder="1" applyAlignment="1">
      <alignment vertical="center"/>
    </xf>
    <xf numFmtId="183" fontId="3" fillId="0" borderId="9" xfId="86" applyNumberFormat="1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57" fontId="5" fillId="0" borderId="15" xfId="86" applyNumberFormat="1" applyFont="1" applyFill="1" applyBorder="1" applyAlignment="1">
      <alignment vertical="center"/>
    </xf>
    <xf numFmtId="0" fontId="5" fillId="0" borderId="15" xfId="86" applyFont="1" applyFill="1" applyBorder="1" applyAlignment="1">
      <alignment vertical="center"/>
    </xf>
    <xf numFmtId="0" fontId="3" fillId="0" borderId="0" xfId="86" applyFont="1" applyFill="1" applyAlignment="1">
      <alignment horizontal="center" vertical="center"/>
    </xf>
    <xf numFmtId="0" fontId="3" fillId="0" borderId="0" xfId="86" applyFont="1" applyFill="1" applyAlignment="1">
      <alignment horizontal="distributed" vertical="center"/>
    </xf>
    <xf numFmtId="0" fontId="3" fillId="0" borderId="0" xfId="86" applyFont="1" applyFill="1" applyBorder="1" applyAlignment="1">
      <alignment vertical="center"/>
    </xf>
    <xf numFmtId="0" fontId="3" fillId="0" borderId="0" xfId="86" applyFont="1" applyFill="1" applyBorder="1" applyAlignment="1">
      <alignment horizontal="distributed" vertical="center" justifyLastLine="1"/>
    </xf>
    <xf numFmtId="177" fontId="3" fillId="0" borderId="2" xfId="86" applyNumberFormat="1" applyFont="1" applyFill="1" applyBorder="1" applyAlignment="1">
      <alignment vertical="center"/>
    </xf>
    <xf numFmtId="177" fontId="3" fillId="0" borderId="7" xfId="86" applyNumberFormat="1" applyFont="1" applyFill="1" applyBorder="1" applyAlignment="1">
      <alignment vertical="center"/>
    </xf>
    <xf numFmtId="177" fontId="3" fillId="0" borderId="0" xfId="86" applyNumberFormat="1" applyFont="1" applyFill="1" applyBorder="1" applyAlignment="1">
      <alignment vertical="center"/>
    </xf>
    <xf numFmtId="0" fontId="3" fillId="0" borderId="0" xfId="86" applyFont="1" applyFill="1" applyAlignment="1">
      <alignment vertical="center" shrinkToFit="1"/>
    </xf>
    <xf numFmtId="0" fontId="3" fillId="0" borderId="6" xfId="86" applyFont="1" applyFill="1" applyBorder="1" applyAlignment="1">
      <alignment horizontal="distributed" vertical="center"/>
    </xf>
    <xf numFmtId="0" fontId="3" fillId="0" borderId="0" xfId="86" applyFont="1" applyFill="1" applyBorder="1" applyAlignment="1">
      <alignment horizontal="center" vertical="center"/>
    </xf>
    <xf numFmtId="177" fontId="4" fillId="0" borderId="0" xfId="86" applyNumberFormat="1" applyFont="1" applyFill="1" applyBorder="1" applyAlignment="1">
      <alignment vertical="center"/>
    </xf>
    <xf numFmtId="0" fontId="24" fillId="0" borderId="0" xfId="86" applyFont="1" applyFill="1" applyBorder="1" applyAlignment="1">
      <alignment vertical="center"/>
    </xf>
    <xf numFmtId="0" fontId="5" fillId="0" borderId="0" xfId="86" applyFont="1" applyFill="1" applyAlignment="1">
      <alignment horizontal="left" vertical="center"/>
    </xf>
    <xf numFmtId="183" fontId="3" fillId="0" borderId="0" xfId="86" applyNumberFormat="1" applyFont="1" applyFill="1" applyBorder="1" applyAlignment="1">
      <alignment vertical="center"/>
    </xf>
    <xf numFmtId="0" fontId="3" fillId="0" borderId="10" xfId="86" applyFont="1" applyFill="1" applyBorder="1" applyAlignment="1">
      <alignment vertical="center"/>
    </xf>
    <xf numFmtId="0" fontId="3" fillId="0" borderId="3" xfId="86" applyFont="1" applyFill="1" applyBorder="1" applyAlignment="1">
      <alignment vertical="center"/>
    </xf>
    <xf numFmtId="0" fontId="3" fillId="0" borderId="18" xfId="86" applyFont="1" applyFill="1" applyBorder="1" applyAlignment="1">
      <alignment vertical="center"/>
    </xf>
    <xf numFmtId="189" fontId="3" fillId="0" borderId="0" xfId="86" applyNumberFormat="1" applyFont="1" applyFill="1" applyBorder="1" applyAlignment="1">
      <alignment vertical="center"/>
    </xf>
    <xf numFmtId="184" fontId="3" fillId="0" borderId="7" xfId="86" applyNumberFormat="1" applyFont="1" applyFill="1" applyBorder="1" applyAlignment="1">
      <alignment vertical="center"/>
    </xf>
    <xf numFmtId="179" fontId="13" fillId="0" borderId="2" xfId="66" applyNumberFormat="1" applyFont="1" applyFill="1" applyBorder="1" applyAlignment="1">
      <alignment vertical="center"/>
    </xf>
    <xf numFmtId="178" fontId="5" fillId="0" borderId="0" xfId="66" applyNumberFormat="1" applyFont="1" applyFill="1" applyBorder="1" applyAlignment="1">
      <alignment horizontal="right" vertical="center"/>
    </xf>
    <xf numFmtId="178" fontId="13" fillId="0" borderId="0" xfId="66" applyNumberFormat="1" applyFont="1" applyFill="1" applyBorder="1" applyAlignment="1">
      <alignment horizontal="distributed" vertical="center" justifyLastLine="1"/>
    </xf>
    <xf numFmtId="38" fontId="13" fillId="0" borderId="0" xfId="66" applyFont="1" applyFill="1" applyAlignment="1">
      <alignment horizontal="right" vertical="center"/>
    </xf>
    <xf numFmtId="49" fontId="10" fillId="0" borderId="1" xfId="87" applyNumberFormat="1" applyFont="1" applyFill="1" applyBorder="1" applyAlignment="1">
      <alignment horizontal="distributed" vertical="center" wrapText="1" justifyLastLine="1"/>
    </xf>
    <xf numFmtId="0" fontId="3" fillId="0" borderId="9" xfId="86" applyFont="1" applyFill="1" applyBorder="1" applyAlignment="1">
      <alignment horizontal="distributed" vertical="center" wrapText="1"/>
    </xf>
    <xf numFmtId="183" fontId="3" fillId="0" borderId="3" xfId="86" applyNumberFormat="1" applyFill="1" applyBorder="1" applyAlignment="1">
      <alignment vertical="center"/>
    </xf>
    <xf numFmtId="183" fontId="3" fillId="0" borderId="10" xfId="86" applyNumberFormat="1" applyFill="1" applyBorder="1" applyAlignment="1">
      <alignment vertical="center"/>
    </xf>
    <xf numFmtId="183" fontId="3" fillId="0" borderId="9" xfId="86" applyNumberFormat="1" applyFill="1" applyBorder="1" applyAlignment="1">
      <alignment vertical="center"/>
    </xf>
    <xf numFmtId="187" fontId="3" fillId="0" borderId="3" xfId="66" applyNumberFormat="1" applyFont="1" applyFill="1" applyBorder="1" applyAlignment="1">
      <alignment horizontal="right" vertical="center"/>
    </xf>
    <xf numFmtId="176" fontId="3" fillId="0" borderId="10" xfId="86" applyNumberForma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9" fontId="4" fillId="0" borderId="0" xfId="86" applyNumberFormat="1" applyFont="1" applyFill="1" applyBorder="1" applyAlignment="1">
      <alignment horizontal="right" vertical="center"/>
    </xf>
    <xf numFmtId="176" fontId="4" fillId="0" borderId="0" xfId="86" applyNumberFormat="1" applyFont="1" applyFill="1" applyBorder="1" applyAlignment="1">
      <alignment vertical="center"/>
    </xf>
    <xf numFmtId="176" fontId="3" fillId="0" borderId="19" xfId="66" applyNumberFormat="1" applyFont="1" applyFill="1" applyBorder="1" applyAlignment="1">
      <alignment vertical="center"/>
    </xf>
    <xf numFmtId="180" fontId="3" fillId="0" borderId="20" xfId="66" applyNumberFormat="1" applyFont="1" applyFill="1" applyBorder="1" applyAlignment="1">
      <alignment vertical="center"/>
    </xf>
    <xf numFmtId="176" fontId="3" fillId="0" borderId="21" xfId="66" applyNumberFormat="1" applyFont="1" applyFill="1" applyBorder="1" applyAlignment="1">
      <alignment vertical="center"/>
    </xf>
    <xf numFmtId="180" fontId="3" fillId="0" borderId="22" xfId="66" applyNumberFormat="1" applyFont="1" applyFill="1" applyBorder="1" applyAlignment="1">
      <alignment vertical="center"/>
    </xf>
    <xf numFmtId="183" fontId="3" fillId="0" borderId="18" xfId="86" applyNumberFormat="1" applyFill="1" applyBorder="1" applyAlignment="1">
      <alignment vertical="center"/>
    </xf>
    <xf numFmtId="183" fontId="3" fillId="0" borderId="23" xfId="86" applyNumberFormat="1" applyFill="1" applyBorder="1" applyAlignment="1">
      <alignment vertical="center"/>
    </xf>
    <xf numFmtId="183" fontId="3" fillId="0" borderId="14" xfId="86" applyNumberFormat="1" applyFill="1" applyBorder="1" applyAlignment="1">
      <alignment vertical="center"/>
    </xf>
    <xf numFmtId="0" fontId="3" fillId="0" borderId="18" xfId="86" applyFont="1" applyFill="1" applyBorder="1" applyAlignment="1">
      <alignment horizontal="distributed" vertical="center" wrapText="1"/>
    </xf>
    <xf numFmtId="0" fontId="3" fillId="0" borderId="2" xfId="86" applyFont="1" applyFill="1" applyBorder="1" applyAlignment="1">
      <alignment horizontal="distributed" vertical="center" wrapText="1"/>
    </xf>
    <xf numFmtId="0" fontId="3" fillId="0" borderId="3" xfId="86" applyFont="1" applyFill="1" applyBorder="1" applyAlignment="1">
      <alignment horizontal="distributed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200" fontId="6" fillId="0" borderId="0" xfId="0" applyNumberFormat="1" applyFont="1" applyFill="1" applyAlignment="1">
      <alignment vertical="center"/>
    </xf>
    <xf numFmtId="200" fontId="5" fillId="0" borderId="0" xfId="0" applyNumberFormat="1" applyFont="1" applyFill="1" applyAlignment="1">
      <alignment vertical="center"/>
    </xf>
    <xf numFmtId="200" fontId="3" fillId="0" borderId="7" xfId="0" applyNumberFormat="1" applyFont="1" applyFill="1" applyBorder="1" applyAlignment="1">
      <alignment vertical="center"/>
    </xf>
    <xf numFmtId="200" fontId="3" fillId="0" borderId="0" xfId="0" applyNumberFormat="1" applyFont="1" applyFill="1" applyAlignment="1">
      <alignment vertical="center"/>
    </xf>
    <xf numFmtId="0" fontId="25" fillId="0" borderId="0" xfId="0" applyFont="1" applyFill="1" applyAlignment="1" applyProtection="1">
      <alignment horizontal="left" vertical="center"/>
      <protection locked="0"/>
    </xf>
    <xf numFmtId="0" fontId="4" fillId="0" borderId="0" xfId="86" applyFont="1" applyFill="1" applyBorder="1" applyAlignment="1">
      <alignment horizontal="center" vertical="center"/>
    </xf>
    <xf numFmtId="38" fontId="5" fillId="0" borderId="0" xfId="66" applyFont="1" applyFill="1" applyAlignment="1">
      <alignment horizontal="right" vertical="center"/>
    </xf>
    <xf numFmtId="0" fontId="3" fillId="0" borderId="0" xfId="86" applyFont="1" applyFill="1" applyAlignment="1">
      <alignment horizontal="right" vertical="center"/>
    </xf>
    <xf numFmtId="176" fontId="4" fillId="0" borderId="2" xfId="86" applyNumberFormat="1" applyFont="1" applyFill="1" applyBorder="1" applyAlignment="1">
      <alignment vertical="center"/>
    </xf>
    <xf numFmtId="178" fontId="5" fillId="0" borderId="0" xfId="66" applyNumberFormat="1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right" vertical="center"/>
    </xf>
    <xf numFmtId="178" fontId="3" fillId="0" borderId="0" xfId="66" applyNumberFormat="1" applyFont="1" applyFill="1" applyAlignment="1">
      <alignment horizontal="right" vertical="center"/>
    </xf>
    <xf numFmtId="178" fontId="8" fillId="0" borderId="0" xfId="66" applyNumberFormat="1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center" vertical="center"/>
    </xf>
    <xf numFmtId="178" fontId="3" fillId="0" borderId="0" xfId="66" applyNumberFormat="1" applyFont="1" applyFill="1" applyAlignment="1">
      <alignment horizontal="center" vertical="center"/>
    </xf>
    <xf numFmtId="38" fontId="3" fillId="0" borderId="4" xfId="66" applyFont="1" applyFill="1" applyBorder="1" applyAlignment="1">
      <alignment horizontal="center" vertical="center" justifyLastLine="1"/>
    </xf>
    <xf numFmtId="38" fontId="5" fillId="0" borderId="0" xfId="66" applyFont="1" applyFill="1" applyAlignment="1">
      <alignment horizontal="center" vertical="center"/>
    </xf>
    <xf numFmtId="38" fontId="3" fillId="0" borderId="5" xfId="66" applyFont="1" applyFill="1" applyBorder="1" applyAlignment="1">
      <alignment horizontal="center" vertical="center" justifyLastLine="1"/>
    </xf>
    <xf numFmtId="38" fontId="3" fillId="0" borderId="1" xfId="66" applyFont="1" applyFill="1" applyBorder="1" applyAlignment="1">
      <alignment horizontal="center" vertical="center" justifyLastLine="1"/>
    </xf>
    <xf numFmtId="0" fontId="5" fillId="0" borderId="0" xfId="0" applyFont="1" applyFill="1" applyAlignment="1" applyProtection="1">
      <protection locked="0"/>
    </xf>
    <xf numFmtId="176" fontId="3" fillId="0" borderId="23" xfId="86" applyNumberFormat="1" applyFill="1" applyBorder="1" applyAlignment="1">
      <alignment vertical="center"/>
    </xf>
    <xf numFmtId="178" fontId="13" fillId="0" borderId="0" xfId="66" applyNumberFormat="1" applyFont="1" applyFill="1" applyBorder="1" applyAlignment="1">
      <alignment horizontal="center" vertical="center"/>
    </xf>
    <xf numFmtId="179" fontId="13" fillId="0" borderId="1" xfId="66" applyNumberFormat="1" applyFont="1" applyFill="1" applyBorder="1" applyAlignment="1">
      <alignment horizontal="distributed" vertical="center" justifyLastLine="1"/>
    </xf>
    <xf numFmtId="179" fontId="6" fillId="0" borderId="0" xfId="66" applyNumberFormat="1" applyFont="1" applyFill="1" applyAlignment="1">
      <alignment vertical="center"/>
    </xf>
    <xf numFmtId="179" fontId="5" fillId="0" borderId="0" xfId="66" applyNumberFormat="1" applyFont="1" applyFill="1" applyAlignment="1">
      <alignment vertical="center"/>
    </xf>
    <xf numFmtId="179" fontId="13" fillId="0" borderId="5" xfId="66" applyNumberFormat="1" applyFont="1" applyFill="1" applyBorder="1" applyAlignment="1">
      <alignment horizontal="distributed" vertical="center" justifyLastLine="1"/>
    </xf>
    <xf numFmtId="179" fontId="13" fillId="0" borderId="6" xfId="66" applyNumberFormat="1" applyFont="1" applyFill="1" applyBorder="1" applyAlignment="1">
      <alignment vertical="center"/>
    </xf>
    <xf numFmtId="179" fontId="7" fillId="0" borderId="0" xfId="66" applyNumberFormat="1" applyFont="1" applyFill="1" applyAlignment="1">
      <alignment vertical="center"/>
    </xf>
    <xf numFmtId="179" fontId="3" fillId="0" borderId="0" xfId="66" applyNumberFormat="1" applyFont="1" applyFill="1" applyAlignment="1">
      <alignment vertical="center"/>
    </xf>
    <xf numFmtId="178" fontId="30" fillId="0" borderId="0" xfId="66" applyNumberFormat="1" applyFont="1" applyFill="1" applyAlignment="1">
      <alignment vertical="center"/>
    </xf>
    <xf numFmtId="178" fontId="28" fillId="0" borderId="0" xfId="66" applyNumberFormat="1" applyFont="1" applyFill="1" applyAlignment="1">
      <alignment horizontal="distributed" vertical="justify"/>
    </xf>
    <xf numFmtId="179" fontId="29" fillId="0" borderId="0" xfId="66" applyNumberFormat="1" applyFont="1" applyFill="1" applyAlignment="1">
      <alignment horizontal="right" vertical="center"/>
    </xf>
    <xf numFmtId="178" fontId="27" fillId="0" borderId="0" xfId="66" applyNumberFormat="1" applyFont="1" applyFill="1" applyAlignment="1">
      <alignment vertical="center"/>
    </xf>
    <xf numFmtId="178" fontId="27" fillId="0" borderId="0" xfId="66" applyNumberFormat="1" applyFont="1" applyFill="1" applyAlignment="1">
      <alignment vertical="justify"/>
    </xf>
    <xf numFmtId="178" fontId="30" fillId="0" borderId="0" xfId="66" applyNumberFormat="1" applyFont="1" applyFill="1" applyAlignment="1">
      <alignment vertical="justify"/>
    </xf>
    <xf numFmtId="38" fontId="3" fillId="0" borderId="6" xfId="66" applyFont="1" applyFill="1" applyBorder="1" applyAlignment="1">
      <alignment horizontal="center" vertical="center" wrapText="1" justifyLastLine="1"/>
    </xf>
    <xf numFmtId="38" fontId="3" fillId="0" borderId="9" xfId="66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vertical="center"/>
    </xf>
    <xf numFmtId="0" fontId="6" fillId="0" borderId="0" xfId="86" applyFont="1" applyFill="1" applyAlignment="1">
      <alignment horizontal="center" vertical="center"/>
    </xf>
    <xf numFmtId="56" fontId="3" fillId="0" borderId="0" xfId="0" applyNumberFormat="1" applyFont="1" applyFill="1" applyAlignment="1">
      <alignment vertical="center"/>
    </xf>
    <xf numFmtId="38" fontId="3" fillId="0" borderId="2" xfId="66" applyFont="1" applyFill="1" applyBorder="1" applyAlignment="1">
      <alignment horizontal="right" vertical="center" justifyLastLine="1"/>
    </xf>
    <xf numFmtId="176" fontId="3" fillId="0" borderId="2" xfId="66" applyNumberFormat="1" applyFont="1" applyFill="1" applyBorder="1" applyAlignment="1">
      <alignment horizontal="right" vertical="center" justifyLastLine="1"/>
    </xf>
    <xf numFmtId="176" fontId="3" fillId="0" borderId="7" xfId="66" applyNumberFormat="1" applyFont="1" applyFill="1" applyBorder="1" applyAlignment="1">
      <alignment horizontal="right" vertical="center" justifyLastLine="1"/>
    </xf>
    <xf numFmtId="38" fontId="3" fillId="0" borderId="6" xfId="66" applyFont="1" applyFill="1" applyBorder="1" applyAlignment="1">
      <alignment horizontal="right" vertical="center" justifyLastLine="1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176" fontId="13" fillId="0" borderId="7" xfId="66" applyNumberFormat="1" applyFont="1" applyFill="1" applyBorder="1" applyAlignment="1">
      <alignment horizontal="right" vertical="center"/>
    </xf>
    <xf numFmtId="178" fontId="13" fillId="0" borderId="7" xfId="66" applyNumberFormat="1" applyFont="1" applyFill="1" applyBorder="1" applyAlignment="1">
      <alignment horizontal="right" vertical="center"/>
    </xf>
    <xf numFmtId="178" fontId="13" fillId="0" borderId="1" xfId="66" applyNumberFormat="1" applyFont="1" applyFill="1" applyBorder="1" applyAlignment="1">
      <alignment horizontal="center" vertical="center" justifyLastLine="1"/>
    </xf>
    <xf numFmtId="38" fontId="23" fillId="0" borderId="0" xfId="0" applyNumberFormat="1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199" fontId="3" fillId="0" borderId="0" xfId="86" applyNumberFormat="1" applyFont="1" applyFill="1" applyBorder="1" applyAlignment="1">
      <alignment horizontal="right" vertical="center"/>
    </xf>
    <xf numFmtId="0" fontId="5" fillId="0" borderId="4" xfId="86" applyFont="1" applyFill="1" applyBorder="1" applyAlignment="1">
      <alignment horizontal="distributed" vertical="center" wrapText="1" justifyLastLine="1"/>
    </xf>
    <xf numFmtId="176" fontId="3" fillId="0" borderId="0" xfId="0" applyNumberFormat="1" applyFont="1" applyFill="1" applyBorder="1" applyAlignment="1">
      <alignment vertical="center"/>
    </xf>
    <xf numFmtId="200" fontId="3" fillId="0" borderId="2" xfId="0" applyNumberFormat="1" applyFont="1" applyFill="1" applyBorder="1" applyAlignment="1">
      <alignment vertical="center"/>
    </xf>
    <xf numFmtId="179" fontId="3" fillId="0" borderId="1" xfId="86" applyNumberFormat="1" applyFont="1" applyFill="1" applyBorder="1" applyAlignment="1">
      <alignment horizontal="distributed" vertical="center" justifyLastLine="1"/>
    </xf>
    <xf numFmtId="179" fontId="5" fillId="0" borderId="15" xfId="86" applyNumberFormat="1" applyFont="1" applyFill="1" applyBorder="1" applyAlignment="1">
      <alignment vertical="center"/>
    </xf>
    <xf numFmtId="179" fontId="5" fillId="0" borderId="0" xfId="86" applyNumberFormat="1" applyFont="1" applyFill="1" applyAlignment="1">
      <alignment vertical="center"/>
    </xf>
    <xf numFmtId="0" fontId="3" fillId="0" borderId="1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86" applyFont="1" applyFill="1" applyAlignment="1">
      <alignment vertical="center"/>
    </xf>
    <xf numFmtId="49" fontId="6" fillId="0" borderId="0" xfId="66" applyNumberFormat="1" applyFont="1" applyFill="1" applyAlignment="1">
      <alignment vertical="center"/>
    </xf>
    <xf numFmtId="178" fontId="13" fillId="0" borderId="1" xfId="66" applyNumberFormat="1" applyFont="1" applyFill="1" applyBorder="1" applyAlignment="1">
      <alignment horizontal="center" vertical="center"/>
    </xf>
    <xf numFmtId="178" fontId="13" fillId="0" borderId="5" xfId="66" applyNumberFormat="1" applyFont="1" applyFill="1" applyBorder="1" applyAlignment="1">
      <alignment horizontal="center" vertical="center" justifyLastLine="1"/>
    </xf>
    <xf numFmtId="0" fontId="6" fillId="0" borderId="0" xfId="86" applyFont="1" applyFill="1" applyAlignment="1">
      <alignment horizontal="left" vertical="center"/>
    </xf>
    <xf numFmtId="20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38" fontId="5" fillId="0" borderId="6" xfId="66" applyFont="1" applyFill="1" applyBorder="1" applyAlignment="1">
      <alignment horizontal="distributed" vertical="center"/>
    </xf>
    <xf numFmtId="177" fontId="3" fillId="0" borderId="7" xfId="0" applyNumberFormat="1" applyFont="1" applyFill="1" applyBorder="1" applyAlignment="1">
      <alignment vertical="center"/>
    </xf>
    <xf numFmtId="178" fontId="61" fillId="0" borderId="0" xfId="66" applyNumberFormat="1" applyFont="1" applyFill="1" applyAlignment="1">
      <alignment horizontal="distributed" vertical="justify"/>
    </xf>
    <xf numFmtId="179" fontId="62" fillId="0" borderId="0" xfId="66" applyNumberFormat="1" applyFont="1" applyFill="1" applyAlignment="1">
      <alignment horizontal="right" vertical="center"/>
    </xf>
    <xf numFmtId="179" fontId="3" fillId="0" borderId="0" xfId="86" applyNumberFormat="1" applyFont="1" applyFill="1" applyBorder="1" applyAlignment="1">
      <alignment vertical="center"/>
    </xf>
    <xf numFmtId="38" fontId="18" fillId="0" borderId="0" xfId="66" applyFont="1" applyFill="1" applyAlignment="1">
      <alignment vertical="center"/>
    </xf>
    <xf numFmtId="0" fontId="3" fillId="0" borderId="15" xfId="86" applyFont="1" applyFill="1" applyBorder="1" applyAlignment="1">
      <alignment horizontal="center" vertical="center" justifyLastLine="1"/>
    </xf>
    <xf numFmtId="0" fontId="3" fillId="0" borderId="24" xfId="86" applyFont="1" applyFill="1" applyBorder="1" applyAlignment="1">
      <alignment horizontal="right" vertical="center" justifyLastLine="1"/>
    </xf>
    <xf numFmtId="179" fontId="3" fillId="0" borderId="25" xfId="86" applyNumberFormat="1" applyFont="1" applyFill="1" applyBorder="1" applyAlignment="1">
      <alignment horizontal="right" vertical="center" justifyLastLine="1"/>
    </xf>
    <xf numFmtId="179" fontId="3" fillId="0" borderId="26" xfId="86" applyNumberFormat="1" applyFont="1" applyFill="1" applyBorder="1" applyAlignment="1">
      <alignment horizontal="right" vertical="center" justifyLastLine="1"/>
    </xf>
    <xf numFmtId="187" fontId="4" fillId="0" borderId="2" xfId="66" applyNumberFormat="1" applyFont="1" applyFill="1" applyBorder="1" applyAlignment="1">
      <alignment vertical="center"/>
    </xf>
    <xf numFmtId="187" fontId="3" fillId="0" borderId="2" xfId="66" applyNumberFormat="1" applyFont="1" applyFill="1" applyBorder="1" applyAlignment="1">
      <alignment vertical="center"/>
    </xf>
    <xf numFmtId="0" fontId="13" fillId="0" borderId="0" xfId="0" applyFont="1" applyBorder="1"/>
    <xf numFmtId="0" fontId="19" fillId="0" borderId="0" xfId="0" applyFont="1" applyFill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13" fillId="0" borderId="0" xfId="0" applyFont="1"/>
    <xf numFmtId="0" fontId="3" fillId="0" borderId="0" xfId="0" applyFont="1" applyBorder="1" applyAlignment="1">
      <alignment horizontal="distributed" vertical="center" justifyLastLine="1"/>
    </xf>
    <xf numFmtId="176" fontId="3" fillId="0" borderId="2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183" fontId="3" fillId="0" borderId="10" xfId="0" applyNumberFormat="1" applyFont="1" applyBorder="1" applyAlignment="1"/>
    <xf numFmtId="183" fontId="3" fillId="0" borderId="3" xfId="0" applyNumberFormat="1" applyFont="1" applyBorder="1" applyAlignment="1"/>
    <xf numFmtId="183" fontId="3" fillId="0" borderId="10" xfId="0" applyNumberFormat="1" applyFont="1" applyBorder="1" applyAlignment="1">
      <alignment horizontal="right" vertical="center"/>
    </xf>
    <xf numFmtId="183" fontId="3" fillId="0" borderId="3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vertical="center"/>
    </xf>
    <xf numFmtId="183" fontId="3" fillId="0" borderId="0" xfId="0" applyNumberFormat="1" applyFont="1" applyBorder="1" applyAlignment="1">
      <alignment horizontal="right" vertical="center"/>
    </xf>
    <xf numFmtId="184" fontId="0" fillId="0" borderId="0" xfId="0" applyNumberFormat="1"/>
    <xf numFmtId="3" fontId="0" fillId="0" borderId="0" xfId="0" applyNumberFormat="1"/>
    <xf numFmtId="38" fontId="3" fillId="0" borderId="15" xfId="66" applyFont="1" applyFill="1" applyBorder="1" applyAlignment="1">
      <alignment vertical="center"/>
    </xf>
    <xf numFmtId="0" fontId="63" fillId="33" borderId="0" xfId="0" applyFont="1" applyFill="1"/>
    <xf numFmtId="0" fontId="34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3" fillId="0" borderId="27" xfId="86" applyFont="1" applyFill="1" applyBorder="1" applyAlignment="1">
      <alignment horizontal="distributed" vertical="center" justifyLastLine="1"/>
    </xf>
    <xf numFmtId="0" fontId="5" fillId="0" borderId="27" xfId="86" applyFont="1" applyFill="1" applyBorder="1" applyAlignment="1">
      <alignment horizontal="distributed" vertical="center" wrapText="1" justifyLastLine="1"/>
    </xf>
    <xf numFmtId="179" fontId="3" fillId="0" borderId="24" xfId="86" applyNumberFormat="1" applyFont="1" applyFill="1" applyBorder="1" applyAlignment="1">
      <alignment horizontal="right" vertical="center" justifyLastLine="1"/>
    </xf>
    <xf numFmtId="0" fontId="18" fillId="0" borderId="0" xfId="0" applyFont="1" applyFill="1" applyBorder="1" applyAlignment="1" applyProtection="1">
      <alignment vertical="center"/>
      <protection locked="0"/>
    </xf>
    <xf numFmtId="176" fontId="3" fillId="0" borderId="2" xfId="67" applyNumberFormat="1" applyFont="1" applyFill="1" applyBorder="1" applyAlignment="1">
      <alignment vertical="center"/>
    </xf>
    <xf numFmtId="176" fontId="3" fillId="0" borderId="7" xfId="67" applyNumberFormat="1" applyFont="1" applyFill="1" applyBorder="1" applyAlignment="1">
      <alignment vertical="center"/>
    </xf>
    <xf numFmtId="38" fontId="0" fillId="0" borderId="0" xfId="66" applyFont="1"/>
    <xf numFmtId="38" fontId="5" fillId="0" borderId="0" xfId="66" applyFont="1" applyAlignment="1"/>
    <xf numFmtId="38" fontId="14" fillId="0" borderId="0" xfId="66" applyFont="1"/>
    <xf numFmtId="38" fontId="13" fillId="0" borderId="5" xfId="66" applyFont="1" applyBorder="1" applyAlignment="1">
      <alignment horizontal="center" vertical="center"/>
    </xf>
    <xf numFmtId="38" fontId="14" fillId="0" borderId="14" xfId="66" applyFont="1" applyBorder="1" applyAlignment="1">
      <alignment vertical="center"/>
    </xf>
    <xf numFmtId="38" fontId="13" fillId="0" borderId="6" xfId="66" applyFont="1" applyBorder="1" applyAlignment="1">
      <alignment vertical="center"/>
    </xf>
    <xf numFmtId="38" fontId="5" fillId="0" borderId="15" xfId="66" applyFont="1" applyFill="1" applyBorder="1" applyAlignment="1">
      <alignment vertical="center"/>
    </xf>
    <xf numFmtId="38" fontId="5" fillId="0" borderId="15" xfId="66" applyFont="1" applyBorder="1" applyAlignment="1">
      <alignment vertical="center"/>
    </xf>
    <xf numFmtId="38" fontId="5" fillId="0" borderId="0" xfId="66" applyFont="1" applyBorder="1" applyAlignment="1">
      <alignment vertical="center"/>
    </xf>
    <xf numFmtId="38" fontId="5" fillId="0" borderId="0" xfId="66" applyFont="1"/>
    <xf numFmtId="38" fontId="5" fillId="0" borderId="0" xfId="66" applyFont="1" applyAlignment="1">
      <alignment vertical="center"/>
    </xf>
    <xf numFmtId="177" fontId="4" fillId="0" borderId="2" xfId="66" applyNumberFormat="1" applyFont="1" applyFill="1" applyBorder="1" applyAlignment="1">
      <alignment vertical="center"/>
    </xf>
    <xf numFmtId="177" fontId="3" fillId="0" borderId="2" xfId="66" applyNumberFormat="1" applyFont="1" applyFill="1" applyBorder="1" applyAlignment="1">
      <alignment vertical="center"/>
    </xf>
    <xf numFmtId="38" fontId="3" fillId="0" borderId="7" xfId="66" applyFont="1" applyFill="1" applyBorder="1" applyAlignment="1">
      <alignment vertical="center"/>
    </xf>
    <xf numFmtId="38" fontId="3" fillId="0" borderId="10" xfId="66" applyFont="1" applyFill="1" applyBorder="1" applyAlignment="1">
      <alignment vertical="center"/>
    </xf>
    <xf numFmtId="177" fontId="3" fillId="0" borderId="3" xfId="66" applyNumberFormat="1" applyFont="1" applyFill="1" applyBorder="1" applyAlignment="1">
      <alignment vertical="center"/>
    </xf>
    <xf numFmtId="38" fontId="12" fillId="0" borderId="0" xfId="0" applyNumberFormat="1" applyFont="1" applyFill="1" applyAlignment="1">
      <alignment vertical="center"/>
    </xf>
    <xf numFmtId="38" fontId="23" fillId="0" borderId="0" xfId="0" applyNumberFormat="1" applyFont="1" applyFill="1" applyProtection="1">
      <protection locked="0"/>
    </xf>
    <xf numFmtId="38" fontId="13" fillId="0" borderId="0" xfId="66" applyFont="1" applyBorder="1" applyAlignment="1">
      <alignment vertical="center"/>
    </xf>
    <xf numFmtId="0" fontId="5" fillId="0" borderId="0" xfId="86" applyFont="1" applyFill="1" applyAlignment="1">
      <alignment vertical="top" wrapText="1"/>
    </xf>
    <xf numFmtId="0" fontId="12" fillId="0" borderId="4" xfId="86" applyFont="1" applyFill="1" applyBorder="1" applyAlignment="1">
      <alignment horizontal="distributed" vertical="center" wrapText="1" justifyLastLine="1"/>
    </xf>
    <xf numFmtId="178" fontId="3" fillId="0" borderId="1" xfId="66" applyNumberFormat="1" applyFont="1" applyFill="1" applyBorder="1" applyAlignment="1">
      <alignment horizontal="center" vertical="center" wrapText="1" justifyLastLine="1"/>
    </xf>
    <xf numFmtId="0" fontId="3" fillId="0" borderId="0" xfId="0" applyFont="1" applyFill="1" applyBorder="1" applyAlignment="1">
      <alignment horizontal="distributed" vertical="center" wrapText="1" justifyLastLine="1"/>
    </xf>
    <xf numFmtId="184" fontId="3" fillId="0" borderId="0" xfId="0" applyNumberFormat="1" applyFont="1" applyFill="1" applyBorder="1" applyAlignment="1">
      <alignment vertical="center"/>
    </xf>
    <xf numFmtId="184" fontId="4" fillId="0" borderId="0" xfId="0" applyNumberFormat="1" applyFont="1" applyFill="1" applyBorder="1" applyAlignment="1">
      <alignment vertical="center"/>
    </xf>
    <xf numFmtId="0" fontId="61" fillId="0" borderId="0" xfId="0" applyFont="1" applyAlignment="1">
      <alignment horizontal="justify" vertical="center"/>
    </xf>
    <xf numFmtId="183" fontId="3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80" fontId="3" fillId="0" borderId="2" xfId="0" applyNumberFormat="1" applyFont="1" applyFill="1" applyBorder="1" applyAlignment="1">
      <alignment horizontal="right" vertical="center"/>
    </xf>
    <xf numFmtId="184" fontId="3" fillId="0" borderId="23" xfId="0" applyNumberFormat="1" applyFont="1" applyFill="1" applyBorder="1" applyAlignment="1">
      <alignment vertical="center"/>
    </xf>
    <xf numFmtId="38" fontId="13" fillId="0" borderId="4" xfId="66" applyFont="1" applyBorder="1" applyAlignment="1">
      <alignment horizontal="center" vertical="center"/>
    </xf>
    <xf numFmtId="38" fontId="13" fillId="0" borderId="7" xfId="66" applyFont="1" applyBorder="1" applyAlignment="1">
      <alignment vertical="center"/>
    </xf>
    <xf numFmtId="38" fontId="13" fillId="0" borderId="10" xfId="66" applyFont="1" applyBorder="1" applyAlignment="1">
      <alignment vertical="center"/>
    </xf>
    <xf numFmtId="0" fontId="5" fillId="0" borderId="0" xfId="0" applyFont="1" applyAlignment="1">
      <alignment vertical="center"/>
    </xf>
    <xf numFmtId="49" fontId="0" fillId="0" borderId="0" xfId="0" quotePrefix="1" applyNumberFormat="1" applyAlignment="1">
      <alignment horizontal="right" vertical="center"/>
    </xf>
    <xf numFmtId="183" fontId="3" fillId="0" borderId="18" xfId="86" applyNumberFormat="1" applyFont="1" applyFill="1" applyBorder="1" applyAlignment="1">
      <alignment vertical="center"/>
    </xf>
    <xf numFmtId="183" fontId="3" fillId="0" borderId="6" xfId="86" applyNumberFormat="1" applyFont="1" applyFill="1" applyBorder="1" applyAlignment="1">
      <alignment vertical="center"/>
    </xf>
    <xf numFmtId="183" fontId="3" fillId="0" borderId="10" xfId="86" applyNumberFormat="1" applyFont="1" applyFill="1" applyBorder="1" applyAlignment="1">
      <alignment vertical="center"/>
    </xf>
    <xf numFmtId="38" fontId="3" fillId="0" borderId="2" xfId="67" applyFont="1" applyFill="1" applyBorder="1" applyAlignment="1">
      <alignment horizontal="right" vertical="center" justifyLastLine="1"/>
    </xf>
    <xf numFmtId="176" fontId="3" fillId="0" borderId="2" xfId="67" applyNumberFormat="1" applyFont="1" applyFill="1" applyBorder="1" applyAlignment="1">
      <alignment horizontal="right" vertical="center" justifyLastLine="1"/>
    </xf>
    <xf numFmtId="38" fontId="3" fillId="0" borderId="6" xfId="67" applyFont="1" applyFill="1" applyBorder="1" applyAlignment="1">
      <alignment horizontal="right" vertical="center" justifyLastLine="1"/>
    </xf>
    <xf numFmtId="38" fontId="4" fillId="0" borderId="6" xfId="66" applyFont="1" applyFill="1" applyBorder="1" applyAlignment="1">
      <alignment horizontal="center" vertical="center" justifyLastLine="1"/>
    </xf>
    <xf numFmtId="188" fontId="4" fillId="0" borderId="2" xfId="66" applyNumberFormat="1" applyFont="1" applyFill="1" applyBorder="1" applyAlignment="1">
      <alignment vertical="center"/>
    </xf>
    <xf numFmtId="188" fontId="3" fillId="0" borderId="2" xfId="66" applyNumberFormat="1" applyFont="1" applyFill="1" applyBorder="1" applyAlignment="1">
      <alignment vertical="center"/>
    </xf>
    <xf numFmtId="188" fontId="3" fillId="0" borderId="3" xfId="66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90" fontId="0" fillId="0" borderId="0" xfId="0" applyNumberFormat="1"/>
    <xf numFmtId="0" fontId="0" fillId="0" borderId="0" xfId="0" applyAlignment="1"/>
    <xf numFmtId="0" fontId="6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quotePrefix="1" applyFont="1" applyFill="1" applyBorder="1" applyAlignment="1">
      <alignment horizontal="left" vertical="center"/>
    </xf>
    <xf numFmtId="183" fontId="4" fillId="0" borderId="3" xfId="0" applyNumberFormat="1" applyFont="1" applyFill="1" applyBorder="1" applyAlignment="1">
      <alignment vertical="center"/>
    </xf>
    <xf numFmtId="183" fontId="4" fillId="0" borderId="8" xfId="0" applyNumberFormat="1" applyFont="1" applyFill="1" applyBorder="1" applyAlignment="1">
      <alignment vertical="center"/>
    </xf>
    <xf numFmtId="184" fontId="4" fillId="0" borderId="3" xfId="0" applyNumberFormat="1" applyFont="1" applyFill="1" applyBorder="1" applyAlignment="1">
      <alignment vertical="center"/>
    </xf>
    <xf numFmtId="185" fontId="4" fillId="0" borderId="3" xfId="0" applyNumberFormat="1" applyFont="1" applyFill="1" applyBorder="1" applyAlignment="1">
      <alignment vertical="center"/>
    </xf>
    <xf numFmtId="184" fontId="4" fillId="0" borderId="8" xfId="0" applyNumberFormat="1" applyFont="1" applyFill="1" applyBorder="1" applyAlignment="1">
      <alignment vertical="center"/>
    </xf>
    <xf numFmtId="184" fontId="4" fillId="0" borderId="10" xfId="0" applyNumberFormat="1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horizontal="right" vertical="center" wrapText="1" justifyLastLine="1"/>
    </xf>
    <xf numFmtId="2" fontId="3" fillId="0" borderId="2" xfId="0" applyNumberFormat="1" applyFont="1" applyFill="1" applyBorder="1" applyAlignment="1">
      <alignment horizontal="right" vertical="center" wrapText="1" justifyLastLine="1"/>
    </xf>
    <xf numFmtId="2" fontId="4" fillId="0" borderId="3" xfId="0" applyNumberFormat="1" applyFont="1" applyFill="1" applyBorder="1" applyAlignment="1">
      <alignment horizontal="right" vertical="center" wrapText="1" justifyLastLine="1"/>
    </xf>
    <xf numFmtId="56" fontId="26" fillId="0" borderId="0" xfId="0" applyNumberFormat="1" applyFont="1" applyFill="1" applyAlignment="1">
      <alignment vertical="center"/>
    </xf>
    <xf numFmtId="56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center" vertical="center"/>
    </xf>
    <xf numFmtId="49" fontId="4" fillId="0" borderId="15" xfId="87" applyNumberFormat="1" applyFont="1" applyFill="1" applyBorder="1" applyAlignment="1">
      <alignment horizontal="distributed" vertical="center" wrapText="1"/>
    </xf>
    <xf numFmtId="49" fontId="22" fillId="0" borderId="0" xfId="87" applyNumberFormat="1" applyFont="1" applyFill="1" applyBorder="1" applyAlignment="1">
      <alignment vertical="center"/>
    </xf>
    <xf numFmtId="49" fontId="22" fillId="0" borderId="0" xfId="87" applyNumberFormat="1" applyFont="1" applyFill="1" applyBorder="1" applyAlignment="1">
      <alignment horizontal="distributed" vertical="center"/>
    </xf>
    <xf numFmtId="49" fontId="22" fillId="0" borderId="0" xfId="87" applyNumberFormat="1" applyFont="1" applyFill="1" applyBorder="1" applyAlignment="1">
      <alignment horizontal="distributed" vertical="center" shrinkToFit="1"/>
    </xf>
    <xf numFmtId="49" fontId="22" fillId="0" borderId="6" xfId="87" applyNumberFormat="1" applyFont="1" applyFill="1" applyBorder="1" applyAlignment="1">
      <alignment vertical="center"/>
    </xf>
    <xf numFmtId="191" fontId="38" fillId="0" borderId="7" xfId="87" applyNumberFormat="1" applyFont="1" applyFill="1" applyBorder="1" applyAlignment="1">
      <alignment vertical="center"/>
    </xf>
    <xf numFmtId="49" fontId="38" fillId="0" borderId="0" xfId="87" applyNumberFormat="1" applyFont="1" applyFill="1" applyBorder="1" applyAlignment="1">
      <alignment vertical="center"/>
    </xf>
    <xf numFmtId="49" fontId="22" fillId="0" borderId="6" xfId="87" applyNumberFormat="1" applyFont="1" applyFill="1" applyBorder="1" applyAlignment="1">
      <alignment horizontal="distributed" vertical="center"/>
    </xf>
    <xf numFmtId="49" fontId="38" fillId="0" borderId="8" xfId="87" applyNumberFormat="1" applyFont="1" applyFill="1" applyBorder="1" applyAlignment="1">
      <alignment vertical="center"/>
    </xf>
    <xf numFmtId="49" fontId="22" fillId="0" borderId="9" xfId="87" applyNumberFormat="1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3" fontId="4" fillId="0" borderId="2" xfId="86" applyNumberFormat="1" applyFont="1" applyFill="1" applyBorder="1" applyAlignment="1">
      <alignment vertical="center"/>
    </xf>
    <xf numFmtId="183" fontId="4" fillId="0" borderId="7" xfId="86" applyNumberFormat="1" applyFont="1" applyFill="1" applyBorder="1" applyAlignment="1">
      <alignment vertical="center"/>
    </xf>
    <xf numFmtId="183" fontId="4" fillId="0" borderId="6" xfId="86" applyNumberFormat="1" applyFont="1" applyFill="1" applyBorder="1" applyAlignment="1">
      <alignment vertical="center"/>
    </xf>
    <xf numFmtId="183" fontId="4" fillId="0" borderId="3" xfId="86" applyNumberFormat="1" applyFont="1" applyFill="1" applyBorder="1" applyAlignment="1">
      <alignment vertical="center"/>
    </xf>
    <xf numFmtId="199" fontId="3" fillId="0" borderId="2" xfId="86" applyNumberFormat="1" applyFont="1" applyFill="1" applyBorder="1" applyAlignment="1">
      <alignment horizontal="right" vertical="center"/>
    </xf>
    <xf numFmtId="199" fontId="3" fillId="0" borderId="7" xfId="86" applyNumberFormat="1" applyFont="1" applyFill="1" applyBorder="1" applyAlignment="1">
      <alignment horizontal="right" vertical="center"/>
    </xf>
    <xf numFmtId="0" fontId="14" fillId="0" borderId="0" xfId="0" applyFont="1"/>
    <xf numFmtId="183" fontId="3" fillId="0" borderId="17" xfId="86" applyNumberFormat="1" applyFont="1" applyFill="1" applyBorder="1" applyAlignment="1">
      <alignment horizontal="center" vertical="center"/>
    </xf>
    <xf numFmtId="0" fontId="3" fillId="0" borderId="15" xfId="86" applyFont="1" applyFill="1" applyBorder="1" applyAlignment="1">
      <alignment vertical="center"/>
    </xf>
    <xf numFmtId="183" fontId="3" fillId="0" borderId="13" xfId="86" applyNumberFormat="1" applyFont="1" applyFill="1" applyBorder="1" applyAlignment="1">
      <alignment horizontal="right" vertical="top"/>
    </xf>
    <xf numFmtId="183" fontId="3" fillId="0" borderId="17" xfId="86" applyNumberFormat="1" applyFont="1" applyFill="1" applyBorder="1" applyAlignment="1">
      <alignment horizontal="distributed" vertical="center" justifyLastLine="1"/>
    </xf>
    <xf numFmtId="184" fontId="3" fillId="0" borderId="10" xfId="86" applyNumberFormat="1" applyFont="1" applyFill="1" applyBorder="1" applyAlignment="1">
      <alignment vertical="center"/>
    </xf>
    <xf numFmtId="199" fontId="3" fillId="0" borderId="0" xfId="86" applyNumberFormat="1" applyFont="1" applyFill="1" applyAlignment="1">
      <alignment horizontal="right" vertical="center"/>
    </xf>
    <xf numFmtId="200" fontId="3" fillId="0" borderId="2" xfId="86" applyNumberFormat="1" applyFont="1" applyFill="1" applyBorder="1" applyAlignment="1">
      <alignment horizontal="right" vertical="center"/>
    </xf>
    <xf numFmtId="199" fontId="3" fillId="0" borderId="3" xfId="86" applyNumberFormat="1" applyFont="1" applyFill="1" applyBorder="1" applyAlignment="1">
      <alignment horizontal="right" vertical="center"/>
    </xf>
    <xf numFmtId="200" fontId="3" fillId="0" borderId="3" xfId="86" applyNumberFormat="1" applyFont="1" applyFill="1" applyBorder="1" applyAlignment="1">
      <alignment horizontal="right" vertical="center"/>
    </xf>
    <xf numFmtId="199" fontId="3" fillId="0" borderId="8" xfId="86" applyNumberFormat="1" applyFont="1" applyFill="1" applyBorder="1" applyAlignment="1">
      <alignment horizontal="right" vertical="center"/>
    </xf>
    <xf numFmtId="200" fontId="3" fillId="0" borderId="2" xfId="86" applyNumberFormat="1" applyFont="1" applyFill="1" applyBorder="1" applyAlignment="1">
      <alignment vertical="center"/>
    </xf>
    <xf numFmtId="200" fontId="3" fillId="0" borderId="0" xfId="86" applyNumberFormat="1" applyFont="1" applyFill="1" applyAlignment="1">
      <alignment vertical="center"/>
    </xf>
    <xf numFmtId="202" fontId="3" fillId="0" borderId="2" xfId="86" applyNumberFormat="1" applyFont="1" applyFill="1" applyBorder="1" applyAlignment="1">
      <alignment horizontal="right" vertical="center"/>
    </xf>
    <xf numFmtId="202" fontId="3" fillId="0" borderId="2" xfId="55" applyNumberFormat="1" applyFont="1" applyFill="1" applyBorder="1" applyAlignment="1">
      <alignment vertical="center"/>
    </xf>
    <xf numFmtId="202" fontId="3" fillId="0" borderId="7" xfId="55" applyNumberFormat="1" applyFont="1" applyFill="1" applyBorder="1" applyAlignment="1">
      <alignment vertical="center"/>
    </xf>
    <xf numFmtId="38" fontId="15" fillId="0" borderId="18" xfId="66" applyFont="1" applyFill="1" applyBorder="1" applyProtection="1"/>
    <xf numFmtId="38" fontId="15" fillId="0" borderId="23" xfId="66" applyFont="1" applyFill="1" applyBorder="1" applyProtection="1"/>
    <xf numFmtId="38" fontId="15" fillId="0" borderId="14" xfId="66" applyFont="1" applyFill="1" applyBorder="1" applyProtection="1"/>
    <xf numFmtId="38" fontId="15" fillId="0" borderId="2" xfId="66" applyFont="1" applyFill="1" applyBorder="1" applyProtection="1"/>
    <xf numFmtId="38" fontId="15" fillId="0" borderId="2" xfId="66" applyFont="1" applyFill="1" applyBorder="1" applyProtection="1">
      <protection locked="0"/>
    </xf>
    <xf numFmtId="38" fontId="15" fillId="0" borderId="7" xfId="66" applyFont="1" applyFill="1" applyBorder="1" applyProtection="1">
      <protection locked="0"/>
    </xf>
    <xf numFmtId="38" fontId="15" fillId="0" borderId="6" xfId="66" applyFont="1" applyFill="1" applyBorder="1" applyProtection="1">
      <protection locked="0"/>
    </xf>
    <xf numFmtId="38" fontId="5" fillId="0" borderId="18" xfId="66" applyFont="1" applyFill="1" applyBorder="1" applyProtection="1"/>
    <xf numFmtId="38" fontId="5" fillId="0" borderId="23" xfId="66" applyFont="1" applyFill="1" applyBorder="1" applyProtection="1"/>
    <xf numFmtId="38" fontId="5" fillId="0" borderId="14" xfId="66" applyFont="1" applyFill="1" applyBorder="1" applyProtection="1"/>
    <xf numFmtId="203" fontId="5" fillId="0" borderId="18" xfId="66" applyNumberFormat="1" applyFont="1" applyFill="1" applyBorder="1" applyAlignment="1" applyProtection="1">
      <alignment horizontal="right"/>
    </xf>
    <xf numFmtId="38" fontId="5" fillId="0" borderId="2" xfId="66" applyFont="1" applyFill="1" applyBorder="1" applyProtection="1">
      <protection locked="0"/>
    </xf>
    <xf numFmtId="38" fontId="5" fillId="0" borderId="7" xfId="66" applyFont="1" applyFill="1" applyBorder="1" applyProtection="1">
      <protection locked="0"/>
    </xf>
    <xf numFmtId="38" fontId="5" fillId="0" borderId="6" xfId="66" applyFont="1" applyFill="1" applyBorder="1" applyProtection="1">
      <protection locked="0"/>
    </xf>
    <xf numFmtId="203" fontId="5" fillId="0" borderId="2" xfId="66" applyNumberFormat="1" applyFont="1" applyFill="1" applyBorder="1" applyAlignment="1" applyProtection="1">
      <alignment horizontal="right"/>
      <protection locked="0"/>
    </xf>
    <xf numFmtId="38" fontId="15" fillId="0" borderId="3" xfId="66" applyFont="1" applyFill="1" applyBorder="1" applyProtection="1"/>
    <xf numFmtId="38" fontId="5" fillId="0" borderId="3" xfId="66" applyFont="1" applyFill="1" applyBorder="1" applyProtection="1">
      <protection locked="0"/>
    </xf>
    <xf numFmtId="38" fontId="5" fillId="0" borderId="10" xfId="66" applyFont="1" applyFill="1" applyBorder="1" applyProtection="1">
      <protection locked="0"/>
    </xf>
    <xf numFmtId="38" fontId="5" fillId="0" borderId="9" xfId="66" applyFont="1" applyFill="1" applyBorder="1" applyProtection="1">
      <protection locked="0"/>
    </xf>
    <xf numFmtId="203" fontId="5" fillId="0" borderId="3" xfId="66" applyNumberFormat="1" applyFont="1" applyFill="1" applyBorder="1" applyAlignment="1" applyProtection="1">
      <alignment horizontal="right"/>
      <protection locked="0"/>
    </xf>
    <xf numFmtId="38" fontId="5" fillId="0" borderId="2" xfId="66" applyFont="1" applyFill="1" applyBorder="1" applyProtection="1"/>
    <xf numFmtId="38" fontId="5" fillId="0" borderId="7" xfId="66" applyFont="1" applyFill="1" applyBorder="1" applyProtection="1"/>
    <xf numFmtId="38" fontId="5" fillId="0" borderId="6" xfId="66" applyFont="1" applyFill="1" applyBorder="1" applyProtection="1"/>
    <xf numFmtId="38" fontId="13" fillId="0" borderId="23" xfId="66" applyFont="1" applyBorder="1" applyAlignment="1">
      <alignment vertical="center"/>
    </xf>
    <xf numFmtId="187" fontId="3" fillId="0" borderId="2" xfId="66" applyNumberFormat="1" applyFont="1" applyFill="1" applyBorder="1" applyAlignment="1">
      <alignment horizontal="right" vertical="center"/>
    </xf>
    <xf numFmtId="187" fontId="3" fillId="0" borderId="7" xfId="66" applyNumberFormat="1" applyFont="1" applyFill="1" applyBorder="1" applyAlignment="1">
      <alignment vertical="center"/>
    </xf>
    <xf numFmtId="187" fontId="3" fillId="0" borderId="3" xfId="66" applyNumberFormat="1" applyFont="1" applyFill="1" applyBorder="1" applyAlignment="1">
      <alignment vertical="center"/>
    </xf>
    <xf numFmtId="194" fontId="4" fillId="0" borderId="18" xfId="66" applyNumberFormat="1" applyFont="1" applyFill="1" applyBorder="1" applyAlignment="1">
      <alignment vertical="center"/>
    </xf>
    <xf numFmtId="200" fontId="4" fillId="0" borderId="23" xfId="66" applyNumberFormat="1" applyFont="1" applyFill="1" applyBorder="1" applyAlignment="1">
      <alignment vertical="center"/>
    </xf>
    <xf numFmtId="194" fontId="3" fillId="0" borderId="2" xfId="66" applyNumberFormat="1" applyFont="1" applyFill="1" applyBorder="1" applyAlignment="1">
      <alignment vertical="center"/>
    </xf>
    <xf numFmtId="200" fontId="3" fillId="0" borderId="7" xfId="66" applyNumberFormat="1" applyFont="1" applyFill="1" applyBorder="1" applyAlignment="1">
      <alignment vertical="center"/>
    </xf>
    <xf numFmtId="194" fontId="4" fillId="0" borderId="2" xfId="66" applyNumberFormat="1" applyFont="1" applyFill="1" applyBorder="1" applyAlignment="1">
      <alignment vertical="center"/>
    </xf>
    <xf numFmtId="200" fontId="4" fillId="0" borderId="7" xfId="66" applyNumberFormat="1" applyFont="1" applyFill="1" applyBorder="1" applyAlignment="1">
      <alignment vertical="center"/>
    </xf>
    <xf numFmtId="194" fontId="4" fillId="0" borderId="1" xfId="66" applyNumberFormat="1" applyFont="1" applyFill="1" applyBorder="1" applyAlignment="1">
      <alignment vertical="center"/>
    </xf>
    <xf numFmtId="200" fontId="4" fillId="0" borderId="4" xfId="66" applyNumberFormat="1" applyFont="1" applyFill="1" applyBorder="1" applyAlignment="1">
      <alignment vertical="center"/>
    </xf>
    <xf numFmtId="194" fontId="4" fillId="0" borderId="23" xfId="66" applyNumberFormat="1" applyFont="1" applyFill="1" applyBorder="1" applyAlignment="1">
      <alignment vertical="center"/>
    </xf>
    <xf numFmtId="194" fontId="4" fillId="0" borderId="7" xfId="66" applyNumberFormat="1" applyFont="1" applyFill="1" applyBorder="1" applyAlignment="1">
      <alignment vertical="center"/>
    </xf>
    <xf numFmtId="194" fontId="3" fillId="0" borderId="7" xfId="66" applyNumberFormat="1" applyFont="1" applyFill="1" applyBorder="1" applyAlignment="1">
      <alignment vertical="center"/>
    </xf>
    <xf numFmtId="187" fontId="3" fillId="0" borderId="7" xfId="66" applyNumberFormat="1" applyFont="1" applyFill="1" applyBorder="1" applyAlignment="1">
      <alignment horizontal="right" vertical="center"/>
    </xf>
    <xf numFmtId="194" fontId="3" fillId="0" borderId="3" xfId="66" applyNumberFormat="1" applyFont="1" applyFill="1" applyBorder="1" applyAlignment="1">
      <alignment vertical="center"/>
    </xf>
    <xf numFmtId="194" fontId="3" fillId="0" borderId="10" xfId="66" applyNumberFormat="1" applyFont="1" applyFill="1" applyBorder="1" applyAlignment="1">
      <alignment vertical="center"/>
    </xf>
    <xf numFmtId="0" fontId="23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/>
    <xf numFmtId="0" fontId="23" fillId="0" borderId="0" xfId="0" applyFont="1" applyFill="1" applyAlignment="1" applyProtection="1">
      <alignment horizontal="left" vertical="center"/>
      <protection locked="0"/>
    </xf>
    <xf numFmtId="0" fontId="40" fillId="0" borderId="0" xfId="0" applyFont="1" applyFill="1" applyAlignment="1" applyProtection="1">
      <alignment horizontal="right"/>
      <protection locked="0"/>
    </xf>
    <xf numFmtId="0" fontId="25" fillId="0" borderId="0" xfId="0" applyFont="1" applyFill="1" applyAlignment="1" applyProtection="1">
      <alignment horizontal="right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177" fontId="4" fillId="0" borderId="2" xfId="86" applyNumberFormat="1" applyFont="1" applyFill="1" applyBorder="1" applyAlignment="1">
      <alignment vertical="center"/>
    </xf>
    <xf numFmtId="177" fontId="4" fillId="0" borderId="7" xfId="86" applyNumberFormat="1" applyFont="1" applyFill="1" applyBorder="1" applyAlignment="1">
      <alignment vertical="center"/>
    </xf>
    <xf numFmtId="179" fontId="4" fillId="0" borderId="2" xfId="86" applyNumberFormat="1" applyFont="1" applyFill="1" applyBorder="1" applyAlignment="1">
      <alignment horizontal="right" vertical="center"/>
    </xf>
    <xf numFmtId="179" fontId="3" fillId="0" borderId="2" xfId="86" applyNumberFormat="1" applyFont="1" applyFill="1" applyBorder="1" applyAlignment="1">
      <alignment horizontal="right" vertical="center"/>
    </xf>
    <xf numFmtId="179" fontId="4" fillId="0" borderId="1" xfId="86" applyNumberFormat="1" applyFont="1" applyFill="1" applyBorder="1" applyAlignment="1">
      <alignment horizontal="right" vertical="center"/>
    </xf>
    <xf numFmtId="176" fontId="4" fillId="0" borderId="1" xfId="86" applyNumberFormat="1" applyFont="1" applyFill="1" applyBorder="1" applyAlignment="1">
      <alignment vertical="center"/>
    </xf>
    <xf numFmtId="177" fontId="4" fillId="0" borderId="1" xfId="86" applyNumberFormat="1" applyFont="1" applyFill="1" applyBorder="1" applyAlignment="1">
      <alignment vertical="center"/>
    </xf>
    <xf numFmtId="177" fontId="4" fillId="0" borderId="4" xfId="86" applyNumberFormat="1" applyFont="1" applyFill="1" applyBorder="1" applyAlignment="1">
      <alignment vertical="center"/>
    </xf>
    <xf numFmtId="0" fontId="12" fillId="0" borderId="15" xfId="0" applyFont="1" applyFill="1" applyBorder="1" applyProtection="1">
      <protection locked="0"/>
    </xf>
    <xf numFmtId="176" fontId="62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3" fillId="0" borderId="0" xfId="0" applyFont="1" applyAlignment="1">
      <alignment horizontal="centerContinuous"/>
    </xf>
    <xf numFmtId="0" fontId="13" fillId="0" borderId="0" xfId="0" applyFont="1" applyAlignment="1">
      <alignment vertical="center"/>
    </xf>
    <xf numFmtId="0" fontId="33" fillId="0" borderId="0" xfId="0" applyFont="1" applyAlignment="1">
      <alignment horizontal="centerContinuous" vertical="center"/>
    </xf>
    <xf numFmtId="0" fontId="41" fillId="0" borderId="0" xfId="0" applyFont="1" applyAlignment="1">
      <alignment horizontal="centerContinuous" vertical="center"/>
    </xf>
    <xf numFmtId="58" fontId="15" fillId="0" borderId="0" xfId="0" applyNumberFormat="1" applyFont="1" applyFill="1" applyAlignment="1" applyProtection="1">
      <protection locked="0"/>
    </xf>
    <xf numFmtId="0" fontId="15" fillId="0" borderId="0" xfId="0" applyFont="1" applyFill="1" applyAlignment="1" applyProtection="1">
      <protection locked="0"/>
    </xf>
    <xf numFmtId="58" fontId="15" fillId="0" borderId="0" xfId="0" applyNumberFormat="1" applyFont="1" applyFill="1" applyBorder="1" applyAlignment="1" applyProtection="1">
      <alignment horizontal="right"/>
      <protection locked="0"/>
    </xf>
    <xf numFmtId="203" fontId="15" fillId="0" borderId="0" xfId="66" applyNumberFormat="1" applyFont="1" applyFill="1" applyBorder="1" applyProtection="1">
      <protection locked="0"/>
    </xf>
    <xf numFmtId="38" fontId="6" fillId="0" borderId="0" xfId="66" applyFont="1" applyFill="1" applyAlignment="1">
      <alignment horizontal="centerContinuous" vertical="center"/>
    </xf>
    <xf numFmtId="38" fontId="18" fillId="0" borderId="0" xfId="66" applyFont="1" applyFill="1" applyAlignment="1">
      <alignment horizontal="centerContinuous" vertical="center"/>
    </xf>
    <xf numFmtId="38" fontId="6" fillId="0" borderId="0" xfId="66" applyFont="1" applyFill="1" applyAlignment="1">
      <alignment horizontal="center" vertical="center"/>
    </xf>
    <xf numFmtId="38" fontId="18" fillId="0" borderId="0" xfId="66" applyFont="1" applyFill="1" applyAlignment="1">
      <alignment horizontal="right" vertical="center"/>
    </xf>
    <xf numFmtId="0" fontId="5" fillId="0" borderId="8" xfId="86" applyFont="1" applyFill="1" applyBorder="1" applyAlignment="1">
      <alignment horizontal="left" vertical="center"/>
    </xf>
    <xf numFmtId="193" fontId="4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190" fontId="3" fillId="0" borderId="0" xfId="0" applyNumberFormat="1" applyFont="1" applyFill="1" applyAlignment="1">
      <alignment vertical="center"/>
    </xf>
    <xf numFmtId="190" fontId="3" fillId="0" borderId="0" xfId="0" applyNumberFormat="1" applyFont="1" applyFill="1" applyBorder="1" applyAlignment="1">
      <alignment vertical="center"/>
    </xf>
    <xf numFmtId="190" fontId="4" fillId="0" borderId="0" xfId="0" applyNumberFormat="1" applyFont="1" applyFill="1" applyBorder="1" applyAlignment="1">
      <alignment vertical="center"/>
    </xf>
    <xf numFmtId="38" fontId="5" fillId="0" borderId="0" xfId="66" applyFont="1" applyFill="1" applyAlignment="1"/>
    <xf numFmtId="188" fontId="4" fillId="0" borderId="2" xfId="66" applyNumberFormat="1" applyFont="1" applyFill="1" applyBorder="1" applyAlignment="1">
      <alignment horizontal="right" vertical="center"/>
    </xf>
    <xf numFmtId="38" fontId="3" fillId="34" borderId="23" xfId="66" applyFont="1" applyFill="1" applyBorder="1" applyAlignment="1">
      <alignment vertical="center"/>
    </xf>
    <xf numFmtId="38" fontId="3" fillId="34" borderId="14" xfId="66" applyFont="1" applyFill="1" applyBorder="1" applyAlignment="1">
      <alignment vertical="center" justifyLastLine="1"/>
    </xf>
    <xf numFmtId="38" fontId="3" fillId="34" borderId="23" xfId="66" applyFont="1" applyFill="1" applyBorder="1" applyAlignment="1">
      <alignment vertical="center" justifyLastLine="1"/>
    </xf>
    <xf numFmtId="38" fontId="3" fillId="34" borderId="6" xfId="66" applyFont="1" applyFill="1" applyBorder="1" applyAlignment="1">
      <alignment horizontal="center" vertical="center" justifyLastLine="1"/>
    </xf>
    <xf numFmtId="38" fontId="3" fillId="34" borderId="9" xfId="66" applyFont="1" applyFill="1" applyBorder="1" applyAlignment="1">
      <alignment vertical="center" justifyLastLine="1"/>
    </xf>
    <xf numFmtId="38" fontId="5" fillId="0" borderId="0" xfId="0" applyNumberFormat="1" applyFont="1" applyFill="1" applyBorder="1" applyAlignment="1">
      <alignment vertical="center"/>
    </xf>
    <xf numFmtId="38" fontId="5" fillId="0" borderId="0" xfId="66" applyFont="1" applyFill="1" applyBorder="1" applyAlignment="1">
      <alignment vertical="center"/>
    </xf>
    <xf numFmtId="38" fontId="32" fillId="0" borderId="8" xfId="66" applyFont="1" applyFill="1" applyBorder="1" applyAlignment="1">
      <alignment vertical="distributed" wrapText="1"/>
    </xf>
    <xf numFmtId="38" fontId="42" fillId="34" borderId="10" xfId="66" applyFont="1" applyFill="1" applyBorder="1" applyAlignment="1">
      <alignment vertical="top" wrapText="1"/>
    </xf>
    <xf numFmtId="38" fontId="3" fillId="0" borderId="0" xfId="66" applyFont="1" applyFill="1" applyBorder="1" applyAlignment="1">
      <alignment vertical="center" wrapText="1"/>
    </xf>
    <xf numFmtId="38" fontId="3" fillId="34" borderId="7" xfId="66" applyFont="1" applyFill="1" applyBorder="1" applyAlignment="1">
      <alignment horizontal="center" vertical="center" shrinkToFit="1"/>
    </xf>
    <xf numFmtId="38" fontId="43" fillId="0" borderId="0" xfId="66" applyFont="1" applyFill="1" applyAlignment="1">
      <alignment vertical="center"/>
    </xf>
    <xf numFmtId="38" fontId="43" fillId="0" borderId="0" xfId="66" applyFont="1" applyFill="1" applyBorder="1" applyAlignment="1">
      <alignment vertical="center"/>
    </xf>
    <xf numFmtId="38" fontId="12" fillId="0" borderId="0" xfId="66" applyFont="1" applyFill="1" applyBorder="1" applyAlignment="1">
      <alignment vertical="center"/>
    </xf>
    <xf numFmtId="38" fontId="12" fillId="0" borderId="0" xfId="66" applyFont="1" applyFill="1" applyAlignment="1">
      <alignment vertical="center"/>
    </xf>
    <xf numFmtId="181" fontId="12" fillId="0" borderId="0" xfId="66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8" fontId="6" fillId="0" borderId="0" xfId="66" applyFont="1" applyFill="1" applyBorder="1" applyAlignment="1">
      <alignment vertical="center"/>
    </xf>
    <xf numFmtId="38" fontId="5" fillId="0" borderId="0" xfId="66" applyFont="1" applyFill="1" applyBorder="1" applyAlignment="1">
      <alignment horizontal="right" vertical="center"/>
    </xf>
    <xf numFmtId="38" fontId="3" fillId="0" borderId="0" xfId="66" applyFont="1" applyFill="1" applyBorder="1" applyAlignment="1">
      <alignment horizontal="distributed" vertical="center" justifyLastLine="1"/>
    </xf>
    <xf numFmtId="188" fontId="4" fillId="0" borderId="0" xfId="66" applyNumberFormat="1" applyFont="1" applyFill="1" applyBorder="1" applyAlignment="1">
      <alignment vertical="center"/>
    </xf>
    <xf numFmtId="187" fontId="4" fillId="0" borderId="0" xfId="66" applyNumberFormat="1" applyFont="1" applyFill="1" applyBorder="1" applyAlignment="1">
      <alignment vertical="center"/>
    </xf>
    <xf numFmtId="194" fontId="4" fillId="0" borderId="0" xfId="66" applyNumberFormat="1" applyFont="1" applyFill="1" applyBorder="1" applyAlignment="1">
      <alignment vertical="center"/>
    </xf>
    <xf numFmtId="200" fontId="4" fillId="0" borderId="0" xfId="66" applyNumberFormat="1" applyFont="1" applyFill="1" applyBorder="1" applyAlignment="1">
      <alignment vertical="center"/>
    </xf>
    <xf numFmtId="188" fontId="3" fillId="0" borderId="0" xfId="66" applyNumberFormat="1" applyFont="1" applyFill="1" applyBorder="1" applyAlignment="1">
      <alignment vertical="center"/>
    </xf>
    <xf numFmtId="187" fontId="3" fillId="0" borderId="0" xfId="66" applyNumberFormat="1" applyFont="1" applyFill="1" applyBorder="1" applyAlignment="1">
      <alignment vertical="center"/>
    </xf>
    <xf numFmtId="194" fontId="3" fillId="0" borderId="0" xfId="66" applyNumberFormat="1" applyFont="1" applyFill="1" applyBorder="1" applyAlignment="1">
      <alignment vertical="center"/>
    </xf>
    <xf numFmtId="200" fontId="3" fillId="0" borderId="0" xfId="66" applyNumberFormat="1" applyFont="1" applyFill="1" applyBorder="1" applyAlignment="1">
      <alignment vertical="center"/>
    </xf>
    <xf numFmtId="188" fontId="4" fillId="0" borderId="0" xfId="66" applyNumberFormat="1" applyFont="1" applyFill="1" applyBorder="1" applyAlignment="1">
      <alignment horizontal="right" vertical="center"/>
    </xf>
    <xf numFmtId="38" fontId="3" fillId="0" borderId="0" xfId="66" applyFont="1" applyFill="1" applyBorder="1" applyAlignment="1">
      <alignment vertical="center" justifyLastLine="1"/>
    </xf>
    <xf numFmtId="38" fontId="3" fillId="0" borderId="0" xfId="66" applyFont="1" applyFill="1" applyBorder="1" applyAlignment="1">
      <alignment vertical="center" wrapText="1" justifyLastLine="1"/>
    </xf>
    <xf numFmtId="38" fontId="4" fillId="0" borderId="0" xfId="66" applyFont="1" applyFill="1" applyBorder="1" applyAlignment="1">
      <alignment vertical="center"/>
    </xf>
    <xf numFmtId="38" fontId="4" fillId="0" borderId="0" xfId="66" applyFont="1" applyFill="1" applyBorder="1" applyAlignment="1">
      <alignment vertical="center" justifyLastLine="1"/>
    </xf>
    <xf numFmtId="49" fontId="22" fillId="0" borderId="0" xfId="87" applyNumberFormat="1" applyFont="1" applyFill="1" applyBorder="1" applyAlignment="1">
      <alignment vertical="center" wrapText="1" shrinkToFit="1"/>
    </xf>
    <xf numFmtId="49" fontId="38" fillId="0" borderId="0" xfId="87" applyNumberFormat="1" applyFont="1" applyFill="1" applyBorder="1" applyAlignment="1">
      <alignment vertical="center" shrinkToFit="1"/>
    </xf>
    <xf numFmtId="49" fontId="22" fillId="0" borderId="0" xfId="87" applyNumberFormat="1" applyFont="1" applyFill="1" applyBorder="1" applyAlignment="1">
      <alignment vertical="center" shrinkToFit="1"/>
    </xf>
    <xf numFmtId="0" fontId="12" fillId="0" borderId="1" xfId="86" applyFont="1" applyFill="1" applyBorder="1" applyAlignment="1">
      <alignment horizontal="distributed" vertical="center" wrapText="1" justifyLastLine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203" fontId="5" fillId="0" borderId="18" xfId="66" applyNumberFormat="1" applyFont="1" applyFill="1" applyBorder="1" applyProtection="1"/>
    <xf numFmtId="203" fontId="5" fillId="0" borderId="2" xfId="66" applyNumberFormat="1" applyFont="1" applyFill="1" applyBorder="1" applyProtection="1">
      <protection locked="0"/>
    </xf>
    <xf numFmtId="203" fontId="5" fillId="0" borderId="3" xfId="66" applyNumberFormat="1" applyFont="1" applyFill="1" applyBorder="1" applyProtection="1">
      <protection locked="0"/>
    </xf>
    <xf numFmtId="203" fontId="5" fillId="0" borderId="2" xfId="66" applyNumberFormat="1" applyFont="1" applyFill="1" applyBorder="1" applyProtection="1"/>
    <xf numFmtId="0" fontId="12" fillId="0" borderId="15" xfId="0" applyFont="1" applyFill="1" applyBorder="1" applyAlignment="1" applyProtection="1">
      <alignment horizontal="center" vertical="center"/>
      <protection locked="0"/>
    </xf>
    <xf numFmtId="38" fontId="12" fillId="0" borderId="15" xfId="0" applyNumberFormat="1" applyFont="1" applyFill="1" applyBorder="1" applyProtection="1">
      <protection locked="0"/>
    </xf>
    <xf numFmtId="38" fontId="12" fillId="0" borderId="8" xfId="0" applyNumberFormat="1" applyFont="1" applyFill="1" applyBorder="1" applyProtection="1">
      <protection locked="0"/>
    </xf>
    <xf numFmtId="38" fontId="12" fillId="0" borderId="0" xfId="0" applyNumberFormat="1" applyFont="1" applyFill="1" applyBorder="1" applyAlignment="1" applyProtection="1">
      <alignment horizontal="right"/>
      <protection locked="0"/>
    </xf>
    <xf numFmtId="38" fontId="12" fillId="0" borderId="23" xfId="0" applyNumberFormat="1" applyFont="1" applyFill="1" applyBorder="1" applyAlignment="1" applyProtection="1">
      <alignment horizontal="right"/>
      <protection locked="0"/>
    </xf>
    <xf numFmtId="38" fontId="12" fillId="0" borderId="23" xfId="0" applyNumberFormat="1" applyFont="1" applyFill="1" applyBorder="1" applyProtection="1">
      <protection locked="0"/>
    </xf>
    <xf numFmtId="38" fontId="12" fillId="0" borderId="10" xfId="0" applyNumberFormat="1" applyFont="1" applyFill="1" applyBorder="1" applyAlignment="1" applyProtection="1">
      <alignment horizontal="right"/>
      <protection locked="0"/>
    </xf>
    <xf numFmtId="38" fontId="12" fillId="0" borderId="10" xfId="0" applyNumberFormat="1" applyFont="1" applyFill="1" applyBorder="1" applyProtection="1">
      <protection locked="0"/>
    </xf>
    <xf numFmtId="58" fontId="5" fillId="0" borderId="0" xfId="0" applyNumberFormat="1" applyFont="1" applyFill="1" applyAlignment="1" applyProtection="1">
      <alignment horizontal="right"/>
      <protection locked="0"/>
    </xf>
    <xf numFmtId="203" fontId="15" fillId="0" borderId="0" xfId="66" applyNumberFormat="1" applyFont="1" applyFill="1" applyBorder="1" applyProtection="1"/>
    <xf numFmtId="0" fontId="42" fillId="0" borderId="1" xfId="0" applyFont="1" applyFill="1" applyBorder="1" applyAlignment="1" applyProtection="1">
      <alignment horizontal="center" vertical="center"/>
      <protection locked="0"/>
    </xf>
    <xf numFmtId="38" fontId="12" fillId="0" borderId="0" xfId="66" applyFont="1" applyAlignment="1">
      <alignment vertical="center"/>
    </xf>
    <xf numFmtId="38" fontId="13" fillId="0" borderId="7" xfId="66" applyFont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186" fontId="3" fillId="0" borderId="6" xfId="0" applyNumberFormat="1" applyFont="1" applyFill="1" applyBorder="1" applyAlignment="1">
      <alignment vertical="center"/>
    </xf>
    <xf numFmtId="190" fontId="3" fillId="0" borderId="6" xfId="0" applyNumberFormat="1" applyFont="1" applyFill="1" applyBorder="1" applyAlignment="1">
      <alignment horizontal="right" vertical="center"/>
    </xf>
    <xf numFmtId="49" fontId="4" fillId="0" borderId="8" xfId="86" applyNumberFormat="1" applyFont="1" applyFill="1" applyBorder="1" applyAlignment="1">
      <alignment horizontal="right" vertical="center"/>
    </xf>
    <xf numFmtId="0" fontId="4" fillId="0" borderId="9" xfId="86" applyFont="1" applyFill="1" applyBorder="1" applyAlignment="1">
      <alignment horizontal="center" vertical="center" justifyLastLine="1"/>
    </xf>
    <xf numFmtId="183" fontId="4" fillId="0" borderId="3" xfId="86" applyNumberFormat="1" applyFont="1" applyFill="1" applyBorder="1" applyAlignment="1">
      <alignment horizontal="right" vertical="center"/>
    </xf>
    <xf numFmtId="183" fontId="4" fillId="0" borderId="10" xfId="86" applyNumberFormat="1" applyFont="1" applyFill="1" applyBorder="1" applyAlignment="1">
      <alignment horizontal="right" vertical="center"/>
    </xf>
    <xf numFmtId="183" fontId="4" fillId="0" borderId="8" xfId="86" applyNumberFormat="1" applyFont="1" applyFill="1" applyBorder="1" applyAlignment="1">
      <alignment horizontal="right" vertical="center"/>
    </xf>
    <xf numFmtId="49" fontId="3" fillId="0" borderId="28" xfId="86" applyNumberFormat="1" applyFont="1" applyFill="1" applyBorder="1" applyAlignment="1">
      <alignment horizontal="right" vertical="center"/>
    </xf>
    <xf numFmtId="0" fontId="3" fillId="0" borderId="29" xfId="86" applyFont="1" applyFill="1" applyBorder="1" applyAlignment="1">
      <alignment horizontal="center" vertical="center" justifyLastLine="1"/>
    </xf>
    <xf numFmtId="183" fontId="3" fillId="0" borderId="30" xfId="86" applyNumberFormat="1" applyFont="1" applyFill="1" applyBorder="1" applyAlignment="1">
      <alignment vertical="center"/>
    </xf>
    <xf numFmtId="183" fontId="3" fillId="0" borderId="30" xfId="86" applyNumberFormat="1" applyFont="1" applyFill="1" applyBorder="1" applyAlignment="1">
      <alignment horizontal="right" vertical="center"/>
    </xf>
    <xf numFmtId="183" fontId="3" fillId="0" borderId="31" xfId="86" applyNumberFormat="1" applyFont="1" applyFill="1" applyBorder="1" applyAlignment="1">
      <alignment horizontal="right" vertical="center"/>
    </xf>
    <xf numFmtId="183" fontId="3" fillId="0" borderId="28" xfId="86" applyNumberFormat="1" applyFont="1" applyFill="1" applyBorder="1" applyAlignment="1">
      <alignment horizontal="right" vertical="center"/>
    </xf>
    <xf numFmtId="182" fontId="4" fillId="0" borderId="7" xfId="0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182" fontId="0" fillId="0" borderId="7" xfId="0" applyNumberFormat="1" applyFont="1" applyBorder="1" applyAlignment="1">
      <alignment vertical="center"/>
    </xf>
    <xf numFmtId="182" fontId="4" fillId="0" borderId="10" xfId="0" applyNumberFormat="1" applyFont="1" applyFill="1" applyBorder="1" applyAlignment="1">
      <alignment vertical="center"/>
    </xf>
    <xf numFmtId="182" fontId="4" fillId="0" borderId="3" xfId="0" applyNumberFormat="1" applyFont="1" applyFill="1" applyBorder="1" applyAlignment="1">
      <alignment vertical="center"/>
    </xf>
    <xf numFmtId="0" fontId="4" fillId="0" borderId="9" xfId="0" quotePrefix="1" applyFont="1" applyFill="1" applyBorder="1" applyAlignment="1">
      <alignment vertical="center"/>
    </xf>
    <xf numFmtId="178" fontId="13" fillId="0" borderId="4" xfId="66" applyNumberFormat="1" applyFont="1" applyFill="1" applyBorder="1" applyAlignment="1">
      <alignment horizontal="center" vertical="center" justifyLastLine="1"/>
    </xf>
    <xf numFmtId="182" fontId="13" fillId="0" borderId="7" xfId="66" applyNumberFormat="1" applyFont="1" applyFill="1" applyBorder="1" applyAlignment="1">
      <alignment vertical="center"/>
    </xf>
    <xf numFmtId="38" fontId="3" fillId="0" borderId="7" xfId="66" applyFont="1" applyFill="1" applyBorder="1" applyAlignment="1">
      <alignment horizontal="right" vertical="center" justifyLastLine="1"/>
    </xf>
    <xf numFmtId="38" fontId="3" fillId="0" borderId="7" xfId="67" applyFont="1" applyFill="1" applyBorder="1" applyAlignment="1">
      <alignment horizontal="right" vertical="center" justifyLastLine="1"/>
    </xf>
    <xf numFmtId="38" fontId="13" fillId="0" borderId="0" xfId="66" applyFont="1" applyFill="1" applyBorder="1" applyAlignment="1">
      <alignment horizontal="right" vertical="center"/>
    </xf>
    <xf numFmtId="0" fontId="5" fillId="0" borderId="0" xfId="86" applyFont="1" applyFill="1" applyBorder="1" applyAlignment="1">
      <alignment vertical="center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38" fontId="5" fillId="0" borderId="8" xfId="66" applyFont="1" applyBorder="1" applyAlignment="1">
      <alignment horizontal="right"/>
    </xf>
    <xf numFmtId="0" fontId="65" fillId="0" borderId="8" xfId="0" applyFont="1" applyFill="1" applyBorder="1" applyAlignment="1">
      <alignment vertical="center"/>
    </xf>
    <xf numFmtId="190" fontId="65" fillId="0" borderId="0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2" fontId="65" fillId="0" borderId="0" xfId="0" applyNumberFormat="1" applyFont="1" applyFill="1" applyBorder="1" applyAlignment="1">
      <alignment vertical="center"/>
    </xf>
    <xf numFmtId="193" fontId="65" fillId="0" borderId="0" xfId="0" applyNumberFormat="1" applyFont="1" applyFill="1" applyBorder="1" applyAlignment="1">
      <alignment vertical="center"/>
    </xf>
    <xf numFmtId="38" fontId="62" fillId="0" borderId="2" xfId="66" applyFont="1" applyFill="1" applyBorder="1" applyAlignment="1">
      <alignment vertical="center"/>
    </xf>
    <xf numFmtId="38" fontId="62" fillId="0" borderId="7" xfId="66" applyFont="1" applyFill="1" applyBorder="1" applyAlignment="1">
      <alignment vertical="center"/>
    </xf>
    <xf numFmtId="38" fontId="62" fillId="0" borderId="3" xfId="66" applyFont="1" applyFill="1" applyBorder="1" applyAlignment="1">
      <alignment vertical="center"/>
    </xf>
    <xf numFmtId="38" fontId="62" fillId="0" borderId="10" xfId="66" applyFont="1" applyFill="1" applyBorder="1" applyAlignment="1">
      <alignment vertical="center"/>
    </xf>
    <xf numFmtId="0" fontId="65" fillId="0" borderId="0" xfId="86" applyFont="1" applyFill="1" applyAlignment="1">
      <alignment vertical="center"/>
    </xf>
    <xf numFmtId="178" fontId="66" fillId="0" borderId="0" xfId="66" applyNumberFormat="1" applyFont="1" applyFill="1" applyBorder="1" applyAlignment="1">
      <alignment horizontal="center" vertical="center"/>
    </xf>
    <xf numFmtId="178" fontId="66" fillId="0" borderId="0" xfId="66" applyNumberFormat="1" applyFont="1" applyFill="1" applyAlignment="1">
      <alignment vertical="center"/>
    </xf>
    <xf numFmtId="38" fontId="5" fillId="0" borderId="8" xfId="66" applyFont="1" applyBorder="1" applyAlignment="1"/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176" fontId="3" fillId="0" borderId="30" xfId="66" applyNumberFormat="1" applyFont="1" applyFill="1" applyBorder="1" applyAlignment="1">
      <alignment vertical="center"/>
    </xf>
    <xf numFmtId="180" fontId="3" fillId="0" borderId="31" xfId="66" applyNumberFormat="1" applyFont="1" applyFill="1" applyBorder="1" applyAlignment="1">
      <alignment vertical="center"/>
    </xf>
    <xf numFmtId="38" fontId="3" fillId="34" borderId="0" xfId="66" applyFont="1" applyFill="1" applyBorder="1" applyAlignment="1">
      <alignment horizontal="center" vertical="center" shrinkToFit="1"/>
    </xf>
    <xf numFmtId="38" fontId="3" fillId="34" borderId="8" xfId="66" applyFont="1" applyFill="1" applyBorder="1" applyAlignment="1">
      <alignment vertical="center"/>
    </xf>
    <xf numFmtId="38" fontId="3" fillId="34" borderId="2" xfId="66" applyFont="1" applyFill="1" applyBorder="1" applyAlignment="1">
      <alignment horizontal="center" vertical="center"/>
    </xf>
    <xf numFmtId="38" fontId="3" fillId="34" borderId="3" xfId="66" applyFont="1" applyFill="1" applyBorder="1" applyAlignment="1">
      <alignment vertical="center" justifyLastLine="1"/>
    </xf>
    <xf numFmtId="38" fontId="3" fillId="34" borderId="2" xfId="66" applyFont="1" applyFill="1" applyBorder="1" applyAlignment="1">
      <alignment horizontal="center" vertical="center" shrinkToFit="1"/>
    </xf>
    <xf numFmtId="38" fontId="3" fillId="34" borderId="3" xfId="66" applyFont="1" applyFill="1" applyBorder="1" applyAlignment="1">
      <alignment vertical="center"/>
    </xf>
    <xf numFmtId="180" fontId="3" fillId="0" borderId="7" xfId="66" applyNumberFormat="1" applyFont="1" applyFill="1" applyBorder="1" applyAlignment="1">
      <alignment vertical="center"/>
    </xf>
    <xf numFmtId="38" fontId="63" fillId="0" borderId="2" xfId="66" applyFont="1" applyBorder="1" applyAlignment="1">
      <alignment vertical="center"/>
    </xf>
    <xf numFmtId="38" fontId="63" fillId="0" borderId="18" xfId="66" applyFont="1" applyBorder="1" applyAlignment="1">
      <alignment vertical="center"/>
    </xf>
    <xf numFmtId="38" fontId="63" fillId="0" borderId="23" xfId="66" applyFont="1" applyBorder="1" applyAlignment="1">
      <alignment vertical="center"/>
    </xf>
    <xf numFmtId="181" fontId="67" fillId="0" borderId="2" xfId="66" applyNumberFormat="1" applyFont="1" applyFill="1" applyBorder="1" applyAlignment="1">
      <alignment horizontal="right" vertical="center" justifyLastLine="1"/>
    </xf>
    <xf numFmtId="194" fontId="67" fillId="0" borderId="2" xfId="66" applyNumberFormat="1" applyFont="1" applyFill="1" applyBorder="1" applyAlignment="1">
      <alignment horizontal="right" vertical="center" wrapText="1" justifyLastLine="1"/>
    </xf>
    <xf numFmtId="194" fontId="67" fillId="0" borderId="7" xfId="66" applyNumberFormat="1" applyFont="1" applyFill="1" applyBorder="1" applyAlignment="1">
      <alignment horizontal="right" vertical="center" wrapText="1" justifyLastLine="1"/>
    </xf>
    <xf numFmtId="0" fontId="69" fillId="0" borderId="0" xfId="0" applyFont="1" applyFill="1" applyAlignment="1"/>
    <xf numFmtId="0" fontId="67" fillId="0" borderId="9" xfId="0" applyFont="1" applyFill="1" applyBorder="1" applyAlignment="1">
      <alignment horizontal="center" vertical="center"/>
    </xf>
    <xf numFmtId="0" fontId="67" fillId="0" borderId="3" xfId="0" applyFont="1" applyFill="1" applyBorder="1" applyAlignment="1">
      <alignment horizontal="center" vertical="center"/>
    </xf>
    <xf numFmtId="176" fontId="67" fillId="0" borderId="3" xfId="66" applyNumberFormat="1" applyFont="1" applyFill="1" applyBorder="1" applyAlignment="1">
      <alignment vertical="center"/>
    </xf>
    <xf numFmtId="180" fontId="67" fillId="0" borderId="10" xfId="66" applyNumberFormat="1" applyFont="1" applyFill="1" applyBorder="1" applyAlignment="1">
      <alignment vertical="center"/>
    </xf>
    <xf numFmtId="0" fontId="67" fillId="0" borderId="18" xfId="86" applyFont="1" applyFill="1" applyBorder="1" applyAlignment="1">
      <alignment horizontal="distributed" vertical="center" wrapText="1"/>
    </xf>
    <xf numFmtId="3" fontId="63" fillId="0" borderId="18" xfId="0" applyNumberFormat="1" applyFont="1" applyBorder="1" applyAlignment="1">
      <alignment vertical="center"/>
    </xf>
    <xf numFmtId="183" fontId="67" fillId="0" borderId="18" xfId="86" applyNumberFormat="1" applyFont="1" applyFill="1" applyBorder="1" applyAlignment="1">
      <alignment vertical="center"/>
    </xf>
    <xf numFmtId="3" fontId="63" fillId="0" borderId="15" xfId="0" applyNumberFormat="1" applyFont="1" applyBorder="1" applyAlignment="1">
      <alignment vertical="center"/>
    </xf>
    <xf numFmtId="0" fontId="63" fillId="0" borderId="14" xfId="0" applyFont="1" applyBorder="1" applyAlignment="1">
      <alignment vertical="center"/>
    </xf>
    <xf numFmtId="176" fontId="67" fillId="0" borderId="23" xfId="86" applyNumberFormat="1" applyFont="1" applyFill="1" applyBorder="1" applyAlignment="1">
      <alignment vertical="center"/>
    </xf>
    <xf numFmtId="0" fontId="67" fillId="0" borderId="2" xfId="86" applyFont="1" applyFill="1" applyBorder="1" applyAlignment="1">
      <alignment horizontal="distributed" vertical="center" wrapText="1"/>
    </xf>
    <xf numFmtId="3" fontId="63" fillId="0" borderId="2" xfId="0" applyNumberFormat="1" applyFont="1" applyBorder="1" applyAlignment="1">
      <alignment vertical="center"/>
    </xf>
    <xf numFmtId="183" fontId="67" fillId="0" borderId="2" xfId="86" applyNumberFormat="1" applyFont="1" applyFill="1" applyBorder="1" applyAlignment="1">
      <alignment vertical="center"/>
    </xf>
    <xf numFmtId="3" fontId="63" fillId="0" borderId="0" xfId="0" applyNumberFormat="1" applyFont="1" applyBorder="1" applyAlignment="1">
      <alignment vertical="center"/>
    </xf>
    <xf numFmtId="0" fontId="63" fillId="0" borderId="6" xfId="0" applyFont="1" applyBorder="1" applyAlignment="1">
      <alignment vertical="center"/>
    </xf>
    <xf numFmtId="176" fontId="67" fillId="0" borderId="7" xfId="86" applyNumberFormat="1" applyFont="1" applyFill="1" applyBorder="1" applyAlignment="1">
      <alignment vertical="center"/>
    </xf>
    <xf numFmtId="0" fontId="67" fillId="0" borderId="3" xfId="86" applyFont="1" applyFill="1" applyBorder="1" applyAlignment="1">
      <alignment horizontal="distributed" vertical="center" wrapText="1"/>
    </xf>
    <xf numFmtId="3" fontId="63" fillId="0" borderId="3" xfId="0" applyNumberFormat="1" applyFont="1" applyBorder="1" applyAlignment="1">
      <alignment vertical="center"/>
    </xf>
    <xf numFmtId="0" fontId="63" fillId="0" borderId="3" xfId="0" applyFont="1" applyBorder="1" applyAlignment="1">
      <alignment vertical="center"/>
    </xf>
    <xf numFmtId="183" fontId="67" fillId="0" borderId="3" xfId="86" applyNumberFormat="1" applyFont="1" applyFill="1" applyBorder="1" applyAlignment="1">
      <alignment vertical="center"/>
    </xf>
    <xf numFmtId="0" fontId="63" fillId="0" borderId="8" xfId="0" applyFont="1" applyBorder="1" applyAlignment="1">
      <alignment vertical="center"/>
    </xf>
    <xf numFmtId="0" fontId="63" fillId="0" borderId="9" xfId="0" applyFont="1" applyBorder="1" applyAlignment="1">
      <alignment vertical="center"/>
    </xf>
    <xf numFmtId="176" fontId="67" fillId="0" borderId="10" xfId="86" applyNumberFormat="1" applyFont="1" applyFill="1" applyBorder="1" applyAlignment="1">
      <alignment vertical="center"/>
    </xf>
    <xf numFmtId="179" fontId="67" fillId="0" borderId="2" xfId="86" applyNumberFormat="1" applyFont="1" applyFill="1" applyBorder="1" applyAlignment="1">
      <alignment vertical="center"/>
    </xf>
    <xf numFmtId="183" fontId="67" fillId="0" borderId="6" xfId="86" applyNumberFormat="1" applyFont="1" applyFill="1" applyBorder="1" applyAlignment="1">
      <alignment vertical="center"/>
    </xf>
    <xf numFmtId="183" fontId="68" fillId="0" borderId="13" xfId="86" applyNumberFormat="1" applyFont="1" applyFill="1" applyBorder="1" applyAlignment="1">
      <alignment horizontal="center" vertical="center"/>
    </xf>
    <xf numFmtId="183" fontId="68" fillId="0" borderId="7" xfId="86" applyNumberFormat="1" applyFont="1" applyFill="1" applyBorder="1" applyAlignment="1">
      <alignment vertical="center"/>
    </xf>
    <xf numFmtId="183" fontId="68" fillId="0" borderId="18" xfId="86" applyNumberFormat="1" applyFont="1" applyFill="1" applyBorder="1" applyAlignment="1">
      <alignment vertical="center"/>
    </xf>
    <xf numFmtId="183" fontId="68" fillId="0" borderId="6" xfId="86" applyNumberFormat="1" applyFont="1" applyFill="1" applyBorder="1" applyAlignment="1">
      <alignment horizontal="center" vertical="center"/>
    </xf>
    <xf numFmtId="183" fontId="68" fillId="0" borderId="0" xfId="86" applyNumberFormat="1" applyFont="1" applyFill="1" applyBorder="1" applyAlignment="1">
      <alignment vertical="center"/>
    </xf>
    <xf numFmtId="183" fontId="68" fillId="0" borderId="16" xfId="86" applyNumberFormat="1" applyFont="1" applyFill="1" applyBorder="1" applyAlignment="1">
      <alignment horizontal="center" vertical="center"/>
    </xf>
    <xf numFmtId="183" fontId="67" fillId="0" borderId="7" xfId="86" applyNumberFormat="1" applyFont="1" applyFill="1" applyBorder="1" applyAlignment="1">
      <alignment vertical="center"/>
    </xf>
    <xf numFmtId="183" fontId="68" fillId="0" borderId="2" xfId="86" applyNumberFormat="1" applyFont="1" applyFill="1" applyBorder="1" applyAlignment="1">
      <alignment vertical="center"/>
    </xf>
    <xf numFmtId="0" fontId="68" fillId="0" borderId="17" xfId="86" applyFont="1" applyFill="1" applyBorder="1" applyAlignment="1">
      <alignment horizontal="center" vertical="center"/>
    </xf>
    <xf numFmtId="0" fontId="68" fillId="0" borderId="13" xfId="86" applyFont="1" applyFill="1" applyBorder="1" applyAlignment="1">
      <alignment horizontal="center" vertical="center"/>
    </xf>
    <xf numFmtId="0" fontId="68" fillId="0" borderId="7" xfId="86" applyFont="1" applyFill="1" applyBorder="1" applyAlignment="1">
      <alignment vertical="center"/>
    </xf>
    <xf numFmtId="0" fontId="68" fillId="0" borderId="18" xfId="86" applyFont="1" applyFill="1" applyBorder="1" applyAlignment="1">
      <alignment vertical="center"/>
    </xf>
    <xf numFmtId="0" fontId="68" fillId="0" borderId="23" xfId="86" applyFont="1" applyFill="1" applyBorder="1" applyAlignment="1">
      <alignment vertical="center"/>
    </xf>
    <xf numFmtId="179" fontId="68" fillId="0" borderId="7" xfId="86" applyNumberFormat="1" applyFont="1" applyFill="1" applyBorder="1" applyAlignment="1">
      <alignment vertical="center"/>
    </xf>
    <xf numFmtId="199" fontId="68" fillId="0" borderId="2" xfId="86" applyNumberFormat="1" applyFont="1" applyFill="1" applyBorder="1" applyAlignment="1">
      <alignment horizontal="right" vertical="center"/>
    </xf>
    <xf numFmtId="199" fontId="68" fillId="0" borderId="7" xfId="86" applyNumberFormat="1" applyFont="1" applyFill="1" applyBorder="1" applyAlignment="1">
      <alignment horizontal="right" vertical="center"/>
    </xf>
    <xf numFmtId="201" fontId="68" fillId="0" borderId="7" xfId="86" applyNumberFormat="1" applyFont="1" applyFill="1" applyBorder="1" applyAlignment="1">
      <alignment vertical="center"/>
    </xf>
    <xf numFmtId="0" fontId="68" fillId="0" borderId="6" xfId="86" applyFont="1" applyFill="1" applyBorder="1" applyAlignment="1">
      <alignment horizontal="center" vertical="center"/>
    </xf>
    <xf numFmtId="189" fontId="68" fillId="0" borderId="0" xfId="86" applyNumberFormat="1" applyFont="1" applyFill="1" applyBorder="1" applyAlignment="1">
      <alignment vertical="center"/>
    </xf>
    <xf numFmtId="201" fontId="68" fillId="0" borderId="7" xfId="86" applyNumberFormat="1" applyFont="1" applyFill="1" applyBorder="1" applyAlignment="1">
      <alignment horizontal="right" vertical="center"/>
    </xf>
    <xf numFmtId="202" fontId="68" fillId="0" borderId="2" xfId="86" applyNumberFormat="1" applyFont="1" applyFill="1" applyBorder="1" applyAlignment="1">
      <alignment vertical="center"/>
    </xf>
    <xf numFmtId="184" fontId="68" fillId="0" borderId="2" xfId="86" applyNumberFormat="1" applyFont="1" applyFill="1" applyBorder="1" applyAlignment="1">
      <alignment horizontal="right" vertical="center"/>
    </xf>
    <xf numFmtId="0" fontId="68" fillId="0" borderId="3" xfId="86" applyFont="1" applyFill="1" applyBorder="1" applyAlignment="1">
      <alignment vertical="center"/>
    </xf>
    <xf numFmtId="0" fontId="68" fillId="0" borderId="10" xfId="86" applyFont="1" applyFill="1" applyBorder="1" applyAlignment="1">
      <alignment vertical="center"/>
    </xf>
    <xf numFmtId="0" fontId="68" fillId="0" borderId="2" xfId="86" applyFont="1" applyFill="1" applyBorder="1" applyAlignment="1">
      <alignment vertical="center"/>
    </xf>
    <xf numFmtId="183" fontId="68" fillId="0" borderId="13" xfId="86" applyNumberFormat="1" applyFont="1" applyFill="1" applyBorder="1" applyAlignment="1">
      <alignment horizontal="distributed" vertical="center" justifyLastLine="1"/>
    </xf>
    <xf numFmtId="184" fontId="68" fillId="0" borderId="2" xfId="86" applyNumberFormat="1" applyFont="1" applyFill="1" applyBorder="1" applyAlignment="1">
      <alignment vertical="center"/>
    </xf>
    <xf numFmtId="186" fontId="68" fillId="0" borderId="7" xfId="86" applyNumberFormat="1" applyFont="1" applyFill="1" applyBorder="1" applyAlignment="1">
      <alignment vertical="center"/>
    </xf>
    <xf numFmtId="184" fontId="68" fillId="0" borderId="7" xfId="86" applyNumberFormat="1" applyFont="1" applyFill="1" applyBorder="1" applyAlignment="1">
      <alignment vertical="center"/>
    </xf>
    <xf numFmtId="0" fontId="68" fillId="0" borderId="9" xfId="86" applyFont="1" applyFill="1" applyBorder="1" applyAlignment="1">
      <alignment horizontal="center" vertical="center"/>
    </xf>
    <xf numFmtId="0" fontId="68" fillId="0" borderId="8" xfId="86" applyFont="1" applyFill="1" applyBorder="1" applyAlignment="1">
      <alignment vertical="center"/>
    </xf>
    <xf numFmtId="38" fontId="68" fillId="0" borderId="1" xfId="66" applyFont="1" applyFill="1" applyBorder="1" applyAlignment="1">
      <alignment horizontal="distributed" vertical="center" justifyLastLine="1"/>
    </xf>
    <xf numFmtId="177" fontId="67" fillId="0" borderId="2" xfId="66" applyNumberFormat="1" applyFont="1" applyFill="1" applyBorder="1" applyAlignment="1">
      <alignment vertical="center"/>
    </xf>
    <xf numFmtId="187" fontId="67" fillId="0" borderId="2" xfId="66" applyNumberFormat="1" applyFont="1" applyFill="1" applyBorder="1" applyAlignment="1">
      <alignment vertical="center"/>
    </xf>
    <xf numFmtId="194" fontId="67" fillId="0" borderId="18" xfId="66" applyNumberFormat="1" applyFont="1" applyFill="1" applyBorder="1" applyAlignment="1">
      <alignment vertical="center"/>
    </xf>
    <xf numFmtId="194" fontId="67" fillId="0" borderId="23" xfId="66" applyNumberFormat="1" applyFont="1" applyFill="1" applyBorder="1" applyAlignment="1">
      <alignment vertical="center"/>
    </xf>
    <xf numFmtId="177" fontId="68" fillId="0" borderId="2" xfId="66" applyNumberFormat="1" applyFont="1" applyFill="1" applyBorder="1" applyAlignment="1">
      <alignment vertical="center"/>
    </xf>
    <xf numFmtId="194" fontId="68" fillId="0" borderId="7" xfId="66" applyNumberFormat="1" applyFont="1" applyFill="1" applyBorder="1" applyAlignment="1">
      <alignment vertical="center"/>
    </xf>
    <xf numFmtId="194" fontId="67" fillId="0" borderId="7" xfId="66" applyNumberFormat="1" applyFont="1" applyFill="1" applyBorder="1" applyAlignment="1">
      <alignment vertical="center"/>
    </xf>
    <xf numFmtId="187" fontId="68" fillId="0" borderId="7" xfId="66" applyNumberFormat="1" applyFont="1" applyFill="1" applyBorder="1" applyAlignment="1">
      <alignment horizontal="right" vertical="center"/>
    </xf>
    <xf numFmtId="194" fontId="68" fillId="0" borderId="10" xfId="66" applyNumberFormat="1" applyFont="1" applyFill="1" applyBorder="1" applyAlignment="1">
      <alignment vertical="center"/>
    </xf>
    <xf numFmtId="188" fontId="67" fillId="0" borderId="2" xfId="66" applyNumberFormat="1" applyFont="1" applyFill="1" applyBorder="1" applyAlignment="1">
      <alignment vertical="center"/>
    </xf>
    <xf numFmtId="200" fontId="67" fillId="0" borderId="23" xfId="66" applyNumberFormat="1" applyFont="1" applyFill="1" applyBorder="1" applyAlignment="1">
      <alignment vertical="center"/>
    </xf>
    <xf numFmtId="200" fontId="68" fillId="0" borderId="7" xfId="66" applyNumberFormat="1" applyFont="1" applyFill="1" applyBorder="1" applyAlignment="1">
      <alignment vertical="center"/>
    </xf>
    <xf numFmtId="200" fontId="67" fillId="0" borderId="7" xfId="66" applyNumberFormat="1" applyFont="1" applyFill="1" applyBorder="1" applyAlignment="1">
      <alignment vertical="center"/>
    </xf>
    <xf numFmtId="188" fontId="68" fillId="0" borderId="3" xfId="66" applyNumberFormat="1" applyFont="1" applyFill="1" applyBorder="1" applyAlignment="1">
      <alignment vertical="center"/>
    </xf>
    <xf numFmtId="188" fontId="67" fillId="0" borderId="2" xfId="66" applyNumberFormat="1" applyFont="1" applyFill="1" applyBorder="1" applyAlignment="1">
      <alignment horizontal="right" vertical="center"/>
    </xf>
    <xf numFmtId="194" fontId="67" fillId="0" borderId="1" xfId="66" applyNumberFormat="1" applyFont="1" applyFill="1" applyBorder="1" applyAlignment="1">
      <alignment vertical="center"/>
    </xf>
    <xf numFmtId="200" fontId="67" fillId="0" borderId="4" xfId="66" applyNumberFormat="1" applyFont="1" applyFill="1" applyBorder="1" applyAlignment="1">
      <alignment vertical="center"/>
    </xf>
    <xf numFmtId="0" fontId="67" fillId="0" borderId="9" xfId="0" applyFont="1" applyFill="1" applyBorder="1" applyAlignment="1">
      <alignment horizontal="right" vertical="center"/>
    </xf>
    <xf numFmtId="177" fontId="67" fillId="0" borderId="3" xfId="0" applyNumberFormat="1" applyFont="1" applyFill="1" applyBorder="1" applyAlignment="1">
      <alignment vertical="center"/>
    </xf>
    <xf numFmtId="176" fontId="67" fillId="0" borderId="3" xfId="0" applyNumberFormat="1" applyFont="1" applyFill="1" applyBorder="1" applyAlignment="1">
      <alignment vertical="center"/>
    </xf>
    <xf numFmtId="38" fontId="71" fillId="0" borderId="18" xfId="66" applyFont="1" applyFill="1" applyBorder="1" applyProtection="1"/>
    <xf numFmtId="38" fontId="71" fillId="0" borderId="2" xfId="66" applyFont="1" applyFill="1" applyBorder="1" applyProtection="1"/>
    <xf numFmtId="38" fontId="71" fillId="0" borderId="2" xfId="66" applyFont="1" applyFill="1" applyBorder="1" applyProtection="1">
      <protection locked="0"/>
    </xf>
    <xf numFmtId="38" fontId="71" fillId="0" borderId="23" xfId="66" applyFont="1" applyFill="1" applyBorder="1" applyProtection="1"/>
    <xf numFmtId="38" fontId="71" fillId="0" borderId="14" xfId="66" applyFont="1" applyFill="1" applyBorder="1" applyProtection="1"/>
    <xf numFmtId="179" fontId="71" fillId="0" borderId="18" xfId="66" applyNumberFormat="1" applyFont="1" applyFill="1" applyBorder="1" applyAlignment="1" applyProtection="1">
      <alignment horizontal="right"/>
    </xf>
    <xf numFmtId="179" fontId="71" fillId="0" borderId="18" xfId="66" applyNumberFormat="1" applyFont="1" applyFill="1" applyBorder="1" applyAlignment="1" applyProtection="1">
      <alignment horizontal="right" vertical="center"/>
    </xf>
    <xf numFmtId="38" fontId="71" fillId="0" borderId="7" xfId="66" applyFont="1" applyFill="1" applyBorder="1" applyProtection="1">
      <protection locked="0"/>
    </xf>
    <xf numFmtId="38" fontId="71" fillId="0" borderId="6" xfId="66" applyFont="1" applyFill="1" applyBorder="1" applyProtection="1">
      <protection locked="0"/>
    </xf>
    <xf numFmtId="179" fontId="71" fillId="0" borderId="2" xfId="66" applyNumberFormat="1" applyFont="1" applyFill="1" applyBorder="1" applyAlignment="1" applyProtection="1">
      <alignment horizontal="right"/>
      <protection locked="0"/>
    </xf>
    <xf numFmtId="179" fontId="71" fillId="0" borderId="2" xfId="66" applyNumberFormat="1" applyFont="1" applyFill="1" applyBorder="1" applyAlignment="1" applyProtection="1">
      <alignment horizontal="right" vertical="center"/>
      <protection locked="0"/>
    </xf>
    <xf numFmtId="38" fontId="71" fillId="0" borderId="10" xfId="66" applyFont="1" applyFill="1" applyBorder="1" applyProtection="1">
      <protection locked="0"/>
    </xf>
    <xf numFmtId="203" fontId="5" fillId="0" borderId="2" xfId="66" applyNumberFormat="1" applyFont="1" applyFill="1" applyBorder="1" applyAlignment="1">
      <alignment horizontal="right"/>
    </xf>
    <xf numFmtId="38" fontId="15" fillId="0" borderId="7" xfId="66" applyFont="1" applyFill="1" applyBorder="1" applyProtection="1"/>
    <xf numFmtId="38" fontId="15" fillId="0" borderId="10" xfId="66" applyFont="1" applyFill="1" applyBorder="1" applyProtection="1"/>
    <xf numFmtId="203" fontId="5" fillId="0" borderId="2" xfId="66" applyNumberFormat="1" applyFont="1" applyFill="1" applyBorder="1" applyAlignment="1" applyProtection="1">
      <alignment horizontal="right"/>
    </xf>
    <xf numFmtId="203" fontId="5" fillId="0" borderId="2" xfId="66" applyNumberFormat="1" applyFont="1" applyFill="1" applyBorder="1" applyAlignment="1">
      <alignment horizontal="right" vertical="center"/>
    </xf>
    <xf numFmtId="203" fontId="5" fillId="0" borderId="3" xfId="66" applyNumberFormat="1" applyFont="1" applyFill="1" applyBorder="1" applyAlignment="1">
      <alignment horizontal="right"/>
    </xf>
    <xf numFmtId="0" fontId="5" fillId="0" borderId="0" xfId="0" applyFont="1" applyFill="1" applyAlignment="1" applyProtection="1">
      <alignment horizontal="right"/>
      <protection locked="0"/>
    </xf>
    <xf numFmtId="192" fontId="37" fillId="0" borderId="18" xfId="87" applyNumberFormat="1" applyFont="1" applyFill="1" applyBorder="1" applyAlignment="1">
      <alignment horizontal="right" vertical="center"/>
    </xf>
    <xf numFmtId="192" fontId="37" fillId="0" borderId="23" xfId="87" applyNumberFormat="1" applyFont="1" applyFill="1" applyBorder="1" applyAlignment="1">
      <alignment horizontal="right" vertical="center"/>
    </xf>
    <xf numFmtId="192" fontId="37" fillId="0" borderId="15" xfId="87" applyNumberFormat="1" applyFont="1" applyFill="1" applyBorder="1" applyAlignment="1">
      <alignment horizontal="right" vertical="center"/>
    </xf>
    <xf numFmtId="195" fontId="13" fillId="0" borderId="2" xfId="87" quotePrefix="1" applyNumberFormat="1" applyFont="1" applyFill="1" applyBorder="1" applyAlignment="1">
      <alignment horizontal="right" vertical="center"/>
    </xf>
    <xf numFmtId="196" fontId="13" fillId="0" borderId="2" xfId="87" quotePrefix="1" applyNumberFormat="1" applyFont="1" applyFill="1" applyBorder="1" applyAlignment="1">
      <alignment horizontal="right" vertical="center"/>
    </xf>
    <xf numFmtId="196" fontId="13" fillId="0" borderId="2" xfId="87" applyNumberFormat="1" applyFont="1" applyFill="1" applyBorder="1" applyAlignment="1">
      <alignment horizontal="right" vertical="center"/>
    </xf>
    <xf numFmtId="195" fontId="13" fillId="0" borderId="7" xfId="87" quotePrefix="1" applyNumberFormat="1" applyFont="1" applyFill="1" applyBorder="1" applyAlignment="1">
      <alignment horizontal="right" vertical="center"/>
    </xf>
    <xf numFmtId="195" fontId="13" fillId="0" borderId="6" xfId="87" quotePrefix="1" applyNumberFormat="1" applyFont="1" applyFill="1" applyBorder="1" applyAlignment="1">
      <alignment horizontal="right" vertical="center"/>
    </xf>
    <xf numFmtId="195" fontId="13" fillId="0" borderId="2" xfId="87" applyNumberFormat="1" applyFont="1" applyFill="1" applyBorder="1" applyAlignment="1">
      <alignment horizontal="right" vertical="center"/>
    </xf>
    <xf numFmtId="197" fontId="13" fillId="0" borderId="2" xfId="87" quotePrefix="1" applyNumberFormat="1" applyFont="1" applyFill="1" applyBorder="1" applyAlignment="1">
      <alignment horizontal="right" vertical="center"/>
    </xf>
    <xf numFmtId="195" fontId="13" fillId="0" borderId="7" xfId="87" applyNumberFormat="1" applyFont="1" applyFill="1" applyBorder="1" applyAlignment="1">
      <alignment horizontal="right" vertical="center"/>
    </xf>
    <xf numFmtId="195" fontId="13" fillId="0" borderId="6" xfId="87" applyNumberFormat="1" applyFont="1" applyFill="1" applyBorder="1" applyAlignment="1">
      <alignment horizontal="right" vertical="center"/>
    </xf>
    <xf numFmtId="197" fontId="13" fillId="0" borderId="2" xfId="87" applyNumberFormat="1" applyFont="1" applyFill="1" applyBorder="1" applyAlignment="1">
      <alignment horizontal="right" vertical="center"/>
    </xf>
    <xf numFmtId="198" fontId="13" fillId="0" borderId="2" xfId="87" applyNumberFormat="1" applyFont="1" applyFill="1" applyBorder="1" applyAlignment="1">
      <alignment horizontal="right" vertical="center"/>
    </xf>
    <xf numFmtId="197" fontId="13" fillId="0" borderId="7" xfId="87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195" fontId="13" fillId="0" borderId="3" xfId="87" quotePrefix="1" applyNumberFormat="1" applyFont="1" applyFill="1" applyBorder="1" applyAlignment="1">
      <alignment horizontal="right" vertical="center"/>
    </xf>
    <xf numFmtId="196" fontId="13" fillId="0" borderId="3" xfId="87" quotePrefix="1" applyNumberFormat="1" applyFont="1" applyFill="1" applyBorder="1" applyAlignment="1">
      <alignment horizontal="right" vertical="center"/>
    </xf>
    <xf numFmtId="197" fontId="13" fillId="0" borderId="3" xfId="87" quotePrefix="1" applyNumberFormat="1" applyFont="1" applyFill="1" applyBorder="1" applyAlignment="1">
      <alignment horizontal="right" vertical="center"/>
    </xf>
    <xf numFmtId="195" fontId="13" fillId="0" borderId="10" xfId="87" quotePrefix="1" applyNumberFormat="1" applyFont="1" applyFill="1" applyBorder="1" applyAlignment="1">
      <alignment horizontal="right" vertical="center"/>
    </xf>
    <xf numFmtId="195" fontId="13" fillId="0" borderId="9" xfId="87" quotePrefix="1" applyNumberFormat="1" applyFont="1" applyFill="1" applyBorder="1" applyAlignment="1">
      <alignment horizontal="right" vertical="center"/>
    </xf>
    <xf numFmtId="195" fontId="13" fillId="0" borderId="3" xfId="87" applyNumberFormat="1" applyFont="1" applyFill="1" applyBorder="1" applyAlignment="1">
      <alignment horizontal="right" vertical="center"/>
    </xf>
    <xf numFmtId="197" fontId="13" fillId="0" borderId="10" xfId="87" quotePrefix="1" applyNumberFormat="1" applyFont="1" applyFill="1" applyBorder="1" applyAlignment="1">
      <alignment horizontal="right" vertical="center"/>
    </xf>
    <xf numFmtId="38" fontId="70" fillId="0" borderId="0" xfId="66" applyFont="1" applyFill="1" applyAlignment="1">
      <alignment horizontal="right" vertical="center"/>
    </xf>
    <xf numFmtId="179" fontId="67" fillId="0" borderId="2" xfId="86" applyNumberFormat="1" applyFont="1" applyFill="1" applyBorder="1" applyAlignment="1">
      <alignment horizontal="right" vertical="center"/>
    </xf>
    <xf numFmtId="0" fontId="67" fillId="0" borderId="0" xfId="86" applyFont="1" applyFill="1" applyBorder="1" applyAlignment="1">
      <alignment horizontal="distributed" vertical="center" justifyLastLine="1"/>
    </xf>
    <xf numFmtId="176" fontId="67" fillId="0" borderId="0" xfId="86" applyNumberFormat="1" applyFont="1" applyFill="1" applyAlignment="1">
      <alignment vertical="center"/>
    </xf>
    <xf numFmtId="177" fontId="67" fillId="0" borderId="2" xfId="86" applyNumberFormat="1" applyFont="1" applyFill="1" applyBorder="1" applyAlignment="1">
      <alignment vertical="center"/>
    </xf>
    <xf numFmtId="177" fontId="67" fillId="0" borderId="7" xfId="86" applyNumberFormat="1" applyFont="1" applyFill="1" applyBorder="1" applyAlignment="1">
      <alignment vertical="center"/>
    </xf>
    <xf numFmtId="176" fontId="67" fillId="0" borderId="2" xfId="86" applyNumberFormat="1" applyFont="1" applyFill="1" applyBorder="1" applyAlignment="1">
      <alignment vertical="center"/>
    </xf>
    <xf numFmtId="177" fontId="67" fillId="0" borderId="0" xfId="86" applyNumberFormat="1" applyFont="1" applyFill="1" applyBorder="1" applyAlignment="1">
      <alignment vertical="center"/>
    </xf>
    <xf numFmtId="0" fontId="67" fillId="0" borderId="0" xfId="86" applyFont="1" applyFill="1" applyBorder="1" applyAlignment="1">
      <alignment vertical="center"/>
    </xf>
    <xf numFmtId="0" fontId="67" fillId="0" borderId="6" xfId="86" applyFont="1" applyFill="1" applyBorder="1" applyAlignment="1">
      <alignment vertical="center" shrinkToFit="1"/>
    </xf>
    <xf numFmtId="0" fontId="67" fillId="0" borderId="0" xfId="86" applyFont="1" applyFill="1" applyAlignment="1">
      <alignment vertical="center"/>
    </xf>
    <xf numFmtId="0" fontId="67" fillId="0" borderId="2" xfId="86" applyFont="1" applyFill="1" applyBorder="1" applyAlignment="1">
      <alignment vertical="center"/>
    </xf>
    <xf numFmtId="0" fontId="67" fillId="0" borderId="7" xfId="86" applyFont="1" applyFill="1" applyBorder="1" applyAlignment="1">
      <alignment vertical="center"/>
    </xf>
    <xf numFmtId="0" fontId="67" fillId="0" borderId="6" xfId="86" applyFont="1" applyFill="1" applyBorder="1" applyAlignment="1">
      <alignment vertical="center"/>
    </xf>
    <xf numFmtId="0" fontId="67" fillId="0" borderId="3" xfId="86" applyFont="1" applyFill="1" applyBorder="1" applyAlignment="1">
      <alignment vertical="center"/>
    </xf>
    <xf numFmtId="0" fontId="67" fillId="0" borderId="10" xfId="86" applyFont="1" applyFill="1" applyBorder="1" applyAlignment="1">
      <alignment vertical="center"/>
    </xf>
    <xf numFmtId="0" fontId="67" fillId="0" borderId="0" xfId="86" applyFont="1" applyFill="1" applyBorder="1" applyAlignment="1">
      <alignment horizontal="distributed" vertical="center"/>
    </xf>
    <xf numFmtId="183" fontId="67" fillId="0" borderId="0" xfId="86" applyNumberFormat="1" applyFont="1" applyFill="1" applyBorder="1" applyAlignment="1">
      <alignment vertical="center"/>
    </xf>
    <xf numFmtId="176" fontId="67" fillId="0" borderId="0" xfId="86" applyNumberFormat="1" applyFont="1" applyFill="1" applyBorder="1" applyAlignment="1">
      <alignment vertical="center"/>
    </xf>
    <xf numFmtId="38" fontId="4" fillId="0" borderId="1" xfId="66" applyFont="1" applyFill="1" applyBorder="1" applyAlignment="1" applyProtection="1">
      <alignment horizontal="right" vertical="center"/>
    </xf>
    <xf numFmtId="182" fontId="67" fillId="0" borderId="0" xfId="0" applyNumberFormat="1" applyFont="1" applyFill="1" applyAlignment="1">
      <alignment vertical="center"/>
    </xf>
    <xf numFmtId="0" fontId="68" fillId="0" borderId="0" xfId="0" applyFont="1" applyFill="1" applyAlignment="1">
      <alignment vertical="center"/>
    </xf>
    <xf numFmtId="38" fontId="1" fillId="0" borderId="4" xfId="66" applyFont="1" applyBorder="1" applyAlignment="1">
      <alignment horizontal="center" vertical="center"/>
    </xf>
    <xf numFmtId="38" fontId="1" fillId="0" borderId="23" xfId="66" applyFont="1" applyBorder="1" applyAlignment="1">
      <alignment vertical="center"/>
    </xf>
    <xf numFmtId="38" fontId="1" fillId="0" borderId="7" xfId="66" applyFont="1" applyBorder="1" applyAlignment="1">
      <alignment vertical="center"/>
    </xf>
    <xf numFmtId="38" fontId="1" fillId="0" borderId="7" xfId="66" applyFont="1" applyBorder="1" applyAlignment="1">
      <alignment horizontal="right" vertical="center"/>
    </xf>
    <xf numFmtId="38" fontId="1" fillId="0" borderId="10" xfId="66" applyFont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4" fillId="0" borderId="9" xfId="0" applyNumberFormat="1" applyFont="1" applyFill="1" applyBorder="1" applyAlignment="1">
      <alignment vertical="center"/>
    </xf>
    <xf numFmtId="200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80" fontId="4" fillId="0" borderId="3" xfId="0" applyNumberFormat="1" applyFont="1" applyFill="1" applyBorder="1" applyAlignment="1">
      <alignment vertical="center"/>
    </xf>
    <xf numFmtId="38" fontId="67" fillId="0" borderId="2" xfId="67" applyFont="1" applyFill="1" applyBorder="1" applyAlignment="1">
      <alignment horizontal="right" vertical="center" justifyLastLine="1"/>
    </xf>
    <xf numFmtId="38" fontId="68" fillId="0" borderId="2" xfId="67" applyFont="1" applyFill="1" applyBorder="1" applyAlignment="1">
      <alignment horizontal="right" vertical="center" justifyLastLine="1"/>
    </xf>
    <xf numFmtId="38" fontId="68" fillId="0" borderId="2" xfId="67" applyFont="1" applyFill="1" applyBorder="1" applyAlignment="1">
      <alignment horizontal="right" vertical="center"/>
    </xf>
    <xf numFmtId="38" fontId="68" fillId="0" borderId="3" xfId="67" applyFont="1" applyFill="1" applyBorder="1" applyAlignment="1">
      <alignment horizontal="right" vertical="center" justifyLastLine="1"/>
    </xf>
    <xf numFmtId="38" fontId="68" fillId="0" borderId="3" xfId="67" applyFont="1" applyFill="1" applyBorder="1" applyAlignment="1">
      <alignment horizontal="right" vertical="center"/>
    </xf>
    <xf numFmtId="38" fontId="67" fillId="0" borderId="0" xfId="67" applyFont="1" applyFill="1" applyBorder="1" applyAlignment="1">
      <alignment horizontal="right" vertical="center" justifyLastLine="1"/>
    </xf>
    <xf numFmtId="38" fontId="68" fillId="0" borderId="7" xfId="67" applyFont="1" applyFill="1" applyBorder="1" applyAlignment="1">
      <alignment horizontal="right" vertical="center"/>
    </xf>
    <xf numFmtId="38" fontId="68" fillId="0" borderId="10" xfId="67" applyFont="1" applyFill="1" applyBorder="1" applyAlignment="1">
      <alignment horizontal="right" vertical="center"/>
    </xf>
    <xf numFmtId="38" fontId="67" fillId="0" borderId="6" xfId="67" applyFont="1" applyFill="1" applyBorder="1" applyAlignment="1">
      <alignment horizontal="right" vertical="center" justifyLastLine="1"/>
    </xf>
    <xf numFmtId="38" fontId="68" fillId="0" borderId="6" xfId="67" applyFont="1" applyFill="1" applyBorder="1" applyAlignment="1">
      <alignment horizontal="right" vertical="center" justifyLastLine="1"/>
    </xf>
    <xf numFmtId="38" fontId="68" fillId="0" borderId="9" xfId="67" applyFont="1" applyFill="1" applyBorder="1" applyAlignment="1">
      <alignment horizontal="right" vertical="center" justifyLastLine="1"/>
    </xf>
    <xf numFmtId="176" fontId="67" fillId="0" borderId="2" xfId="67" applyNumberFormat="1" applyFont="1" applyFill="1" applyBorder="1" applyAlignment="1">
      <alignment horizontal="right" vertical="center" justifyLastLine="1"/>
    </xf>
    <xf numFmtId="176" fontId="68" fillId="0" borderId="2" xfId="67" applyNumberFormat="1" applyFont="1" applyFill="1" applyBorder="1" applyAlignment="1">
      <alignment horizontal="right" vertical="center" justifyLastLine="1"/>
    </xf>
    <xf numFmtId="176" fontId="68" fillId="0" borderId="3" xfId="67" applyNumberFormat="1" applyFont="1" applyFill="1" applyBorder="1" applyAlignment="1">
      <alignment horizontal="right" vertical="center" justifyLastLine="1"/>
    </xf>
    <xf numFmtId="38" fontId="72" fillId="0" borderId="0" xfId="66" applyFont="1" applyFill="1" applyAlignment="1">
      <alignment horizontal="right" vertical="center"/>
    </xf>
    <xf numFmtId="38" fontId="67" fillId="0" borderId="2" xfId="66" applyFont="1" applyFill="1" applyBorder="1" applyAlignment="1">
      <alignment vertical="center"/>
    </xf>
    <xf numFmtId="38" fontId="67" fillId="0" borderId="7" xfId="66" applyFont="1" applyFill="1" applyBorder="1" applyAlignment="1">
      <alignment vertical="center"/>
    </xf>
    <xf numFmtId="38" fontId="3" fillId="0" borderId="6" xfId="66" applyFont="1" applyFill="1" applyBorder="1" applyAlignment="1">
      <alignment horizontal="right" vertical="center"/>
    </xf>
    <xf numFmtId="179" fontId="68" fillId="0" borderId="2" xfId="86" applyNumberFormat="1" applyFont="1" applyFill="1" applyBorder="1" applyAlignment="1">
      <alignment vertical="center"/>
    </xf>
    <xf numFmtId="183" fontId="68" fillId="0" borderId="6" xfId="86" applyNumberFormat="1" applyFont="1" applyFill="1" applyBorder="1" applyAlignment="1">
      <alignment vertical="center"/>
    </xf>
    <xf numFmtId="183" fontId="68" fillId="0" borderId="3" xfId="86" applyNumberFormat="1" applyFont="1" applyFill="1" applyBorder="1" applyAlignment="1">
      <alignment vertical="center"/>
    </xf>
    <xf numFmtId="183" fontId="68" fillId="0" borderId="10" xfId="86" applyNumberFormat="1" applyFont="1" applyFill="1" applyBorder="1" applyAlignment="1">
      <alignment vertical="center"/>
    </xf>
    <xf numFmtId="38" fontId="3" fillId="0" borderId="1" xfId="66" applyFont="1" applyFill="1" applyBorder="1" applyAlignment="1">
      <alignment horizontal="distributed" vertical="center" justifyLastLine="1"/>
    </xf>
    <xf numFmtId="38" fontId="4" fillId="0" borderId="0" xfId="66" applyFont="1" applyFill="1" applyBorder="1" applyAlignment="1">
      <alignment horizontal="distributed" vertical="center"/>
    </xf>
    <xf numFmtId="38" fontId="6" fillId="0" borderId="0" xfId="66" applyFont="1" applyFill="1" applyAlignment="1">
      <alignment vertical="center"/>
    </xf>
    <xf numFmtId="187" fontId="67" fillId="0" borderId="18" xfId="66" applyNumberFormat="1" applyFont="1" applyFill="1" applyBorder="1" applyAlignment="1">
      <alignment vertical="center"/>
    </xf>
    <xf numFmtId="177" fontId="68" fillId="0" borderId="7" xfId="66" applyNumberFormat="1" applyFont="1" applyFill="1" applyBorder="1" applyAlignment="1">
      <alignment vertical="center"/>
    </xf>
    <xf numFmtId="194" fontId="68" fillId="0" borderId="6" xfId="66" applyNumberFormat="1" applyFont="1" applyFill="1" applyBorder="1" applyAlignment="1">
      <alignment vertical="center"/>
    </xf>
    <xf numFmtId="177" fontId="67" fillId="0" borderId="7" xfId="66" applyNumberFormat="1" applyFont="1" applyFill="1" applyBorder="1" applyAlignment="1">
      <alignment vertical="center"/>
    </xf>
    <xf numFmtId="194" fontId="67" fillId="0" borderId="6" xfId="66" applyNumberFormat="1" applyFont="1" applyFill="1" applyBorder="1" applyAlignment="1">
      <alignment vertical="center"/>
    </xf>
    <xf numFmtId="38" fontId="62" fillId="0" borderId="6" xfId="66" applyFont="1" applyFill="1" applyBorder="1" applyAlignment="1">
      <alignment vertical="center"/>
    </xf>
    <xf numFmtId="187" fontId="67" fillId="0" borderId="0" xfId="66" applyNumberFormat="1" applyFont="1" applyFill="1" applyBorder="1" applyAlignment="1">
      <alignment vertical="center"/>
    </xf>
    <xf numFmtId="38" fontId="62" fillId="0" borderId="0" xfId="66" applyFont="1" applyFill="1" applyBorder="1" applyAlignment="1">
      <alignment vertical="center"/>
    </xf>
    <xf numFmtId="187" fontId="68" fillId="0" borderId="6" xfId="66" applyNumberFormat="1" applyFont="1" applyFill="1" applyBorder="1" applyAlignment="1">
      <alignment horizontal="right" vertical="center"/>
    </xf>
    <xf numFmtId="177" fontId="68" fillId="0" borderId="10" xfId="66" applyNumberFormat="1" applyFont="1" applyFill="1" applyBorder="1" applyAlignment="1">
      <alignment vertical="center"/>
    </xf>
    <xf numFmtId="194" fontId="68" fillId="0" borderId="9" xfId="66" applyNumberFormat="1" applyFont="1" applyFill="1" applyBorder="1" applyAlignment="1">
      <alignment vertical="center"/>
    </xf>
    <xf numFmtId="188" fontId="68" fillId="0" borderId="7" xfId="66" applyNumberFormat="1" applyFont="1" applyFill="1" applyBorder="1" applyAlignment="1">
      <alignment vertical="center"/>
    </xf>
    <xf numFmtId="188" fontId="67" fillId="0" borderId="7" xfId="66" applyNumberFormat="1" applyFont="1" applyFill="1" applyBorder="1" applyAlignment="1">
      <alignment vertical="center"/>
    </xf>
    <xf numFmtId="38" fontId="3" fillId="0" borderId="6" xfId="66" applyFont="1" applyFill="1" applyBorder="1" applyAlignment="1">
      <alignment horizontal="center" vertical="center" justifyLastLine="1"/>
    </xf>
    <xf numFmtId="178" fontId="13" fillId="0" borderId="6" xfId="66" applyNumberFormat="1" applyFont="1" applyFill="1" applyBorder="1" applyAlignment="1">
      <alignment horizontal="distributed" vertical="center" justifyLastLine="1"/>
    </xf>
    <xf numFmtId="178" fontId="6" fillId="0" borderId="0" xfId="66" applyNumberFormat="1" applyFont="1" applyFill="1" applyAlignment="1">
      <alignment horizontal="right" vertical="center"/>
    </xf>
    <xf numFmtId="179" fontId="3" fillId="0" borderId="7" xfId="66" applyNumberFormat="1" applyFont="1" applyBorder="1" applyAlignment="1" applyProtection="1">
      <alignment horizontal="right" vertical="center"/>
    </xf>
    <xf numFmtId="179" fontId="3" fillId="0" borderId="0" xfId="66" applyNumberFormat="1" applyFont="1" applyBorder="1" applyAlignment="1" applyProtection="1">
      <alignment horizontal="right" vertical="center"/>
    </xf>
    <xf numFmtId="179" fontId="3" fillId="0" borderId="6" xfId="66" applyNumberFormat="1" applyFont="1" applyBorder="1" applyAlignment="1" applyProtection="1">
      <alignment horizontal="right" vertical="center"/>
    </xf>
    <xf numFmtId="179" fontId="3" fillId="0" borderId="2" xfId="66" applyNumberFormat="1" applyFont="1" applyBorder="1" applyAlignment="1" applyProtection="1">
      <alignment horizontal="right" vertical="center"/>
    </xf>
    <xf numFmtId="187" fontId="67" fillId="0" borderId="15" xfId="66" applyNumberFormat="1" applyFont="1" applyFill="1" applyBorder="1" applyAlignment="1">
      <alignment vertical="center"/>
    </xf>
    <xf numFmtId="177" fontId="67" fillId="0" borderId="18" xfId="66" applyNumberFormat="1" applyFont="1" applyFill="1" applyBorder="1" applyAlignment="1">
      <alignment vertical="center"/>
    </xf>
    <xf numFmtId="187" fontId="67" fillId="0" borderId="7" xfId="66" applyNumberFormat="1" applyFont="1" applyFill="1" applyBorder="1" applyAlignment="1">
      <alignment vertical="center"/>
    </xf>
    <xf numFmtId="194" fontId="67" fillId="0" borderId="14" xfId="66" applyNumberFormat="1" applyFont="1" applyFill="1" applyBorder="1" applyAlignment="1">
      <alignment vertical="center"/>
    </xf>
    <xf numFmtId="187" fontId="67" fillId="0" borderId="6" xfId="66" applyNumberFormat="1" applyFont="1" applyFill="1" applyBorder="1" applyAlignment="1">
      <alignment vertical="center"/>
    </xf>
    <xf numFmtId="38" fontId="62" fillId="0" borderId="9" xfId="66" applyFont="1" applyFill="1" applyBorder="1" applyAlignment="1">
      <alignment vertical="center"/>
    </xf>
    <xf numFmtId="189" fontId="67" fillId="0" borderId="2" xfId="66" applyNumberFormat="1" applyFont="1" applyFill="1" applyBorder="1" applyAlignment="1">
      <alignment vertical="center"/>
    </xf>
    <xf numFmtId="179" fontId="3" fillId="0" borderId="10" xfId="66" applyNumberFormat="1" applyFont="1" applyBorder="1" applyAlignment="1" applyProtection="1">
      <alignment horizontal="right" vertical="center"/>
    </xf>
    <xf numFmtId="179" fontId="3" fillId="0" borderId="9" xfId="66" applyNumberFormat="1" applyFont="1" applyBorder="1" applyAlignment="1" applyProtection="1">
      <alignment horizontal="right" vertical="center"/>
    </xf>
    <xf numFmtId="179" fontId="3" fillId="0" borderId="3" xfId="66" applyNumberFormat="1" applyFont="1" applyBorder="1" applyAlignment="1" applyProtection="1">
      <alignment horizontal="right" vertical="center"/>
    </xf>
    <xf numFmtId="188" fontId="68" fillId="0" borderId="2" xfId="66" applyNumberFormat="1" applyFont="1" applyFill="1" applyBorder="1" applyAlignment="1">
      <alignment vertical="center"/>
    </xf>
    <xf numFmtId="187" fontId="67" fillId="0" borderId="1" xfId="66" applyNumberFormat="1" applyFont="1" applyFill="1" applyBorder="1" applyAlignment="1">
      <alignment vertical="center"/>
    </xf>
    <xf numFmtId="189" fontId="3" fillId="0" borderId="7" xfId="66" applyNumberFormat="1" applyFont="1" applyFill="1" applyBorder="1" applyAlignment="1">
      <alignment vertical="center"/>
    </xf>
    <xf numFmtId="38" fontId="72" fillId="0" borderId="2" xfId="66" applyFont="1" applyBorder="1" applyAlignment="1">
      <alignment vertical="center"/>
    </xf>
    <xf numFmtId="38" fontId="72" fillId="0" borderId="7" xfId="66" applyFont="1" applyBorder="1" applyAlignment="1">
      <alignment vertical="center"/>
    </xf>
    <xf numFmtId="38" fontId="72" fillId="0" borderId="3" xfId="66" applyFont="1" applyBorder="1" applyAlignment="1">
      <alignment vertical="center"/>
    </xf>
    <xf numFmtId="38" fontId="72" fillId="0" borderId="3" xfId="66" applyFont="1" applyFill="1" applyBorder="1" applyAlignment="1">
      <alignment vertical="center"/>
    </xf>
    <xf numFmtId="38" fontId="72" fillId="0" borderId="10" xfId="66" applyFont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179" fontId="13" fillId="0" borderId="0" xfId="90" applyNumberFormat="1" applyFont="1" applyFill="1" applyAlignment="1">
      <alignment horizontal="right" vertical="center"/>
    </xf>
    <xf numFmtId="176" fontId="13" fillId="0" borderId="2" xfId="90" applyNumberFormat="1" applyFont="1" applyFill="1" applyBorder="1" applyAlignment="1">
      <alignment vertical="center"/>
    </xf>
    <xf numFmtId="177" fontId="13" fillId="0" borderId="2" xfId="90" applyNumberFormat="1" applyFont="1" applyFill="1" applyBorder="1" applyAlignment="1">
      <alignment vertical="center"/>
    </xf>
    <xf numFmtId="179" fontId="13" fillId="0" borderId="2" xfId="90" applyNumberFormat="1" applyFont="1" applyFill="1" applyBorder="1" applyAlignment="1">
      <alignment vertical="center"/>
    </xf>
    <xf numFmtId="178" fontId="13" fillId="0" borderId="2" xfId="90" applyNumberFormat="1" applyFont="1" applyFill="1" applyBorder="1" applyAlignment="1">
      <alignment vertical="center"/>
    </xf>
    <xf numFmtId="182" fontId="13" fillId="0" borderId="2" xfId="90" applyNumberFormat="1" applyFont="1" applyFill="1" applyBorder="1" applyAlignment="1">
      <alignment vertical="center"/>
    </xf>
    <xf numFmtId="182" fontId="13" fillId="0" borderId="7" xfId="90" applyNumberFormat="1" applyFont="1" applyFill="1" applyBorder="1" applyAlignment="1">
      <alignment vertical="center"/>
    </xf>
    <xf numFmtId="179" fontId="13" fillId="0" borderId="6" xfId="90" applyNumberFormat="1" applyFont="1" applyFill="1" applyBorder="1" applyAlignment="1">
      <alignment vertical="center"/>
    </xf>
    <xf numFmtId="176" fontId="13" fillId="0" borderId="7" xfId="90" applyNumberFormat="1" applyFont="1" applyFill="1" applyBorder="1" applyAlignment="1">
      <alignment horizontal="right" vertical="center"/>
    </xf>
    <xf numFmtId="178" fontId="1" fillId="0" borderId="0" xfId="66" applyNumberFormat="1" applyFont="1" applyFill="1" applyBorder="1" applyAlignment="1">
      <alignment horizontal="center" vertical="center"/>
    </xf>
    <xf numFmtId="178" fontId="1" fillId="0" borderId="6" xfId="66" applyNumberFormat="1" applyFont="1" applyFill="1" applyBorder="1" applyAlignment="1">
      <alignment horizontal="distributed" vertical="center" justifyLastLine="1"/>
    </xf>
    <xf numFmtId="179" fontId="1" fillId="0" borderId="0" xfId="90" applyNumberFormat="1" applyFont="1" applyFill="1" applyAlignment="1">
      <alignment horizontal="right" vertical="center"/>
    </xf>
    <xf numFmtId="176" fontId="1" fillId="0" borderId="2" xfId="90" applyNumberFormat="1" applyFont="1" applyFill="1" applyBorder="1" applyAlignment="1">
      <alignment vertical="center"/>
    </xf>
    <xf numFmtId="177" fontId="1" fillId="0" borderId="2" xfId="90" applyNumberFormat="1" applyFont="1" applyFill="1" applyBorder="1" applyAlignment="1">
      <alignment vertical="center"/>
    </xf>
    <xf numFmtId="179" fontId="1" fillId="0" borderId="2" xfId="90" applyNumberFormat="1" applyFont="1" applyFill="1" applyBorder="1" applyAlignment="1">
      <alignment vertical="center"/>
    </xf>
    <xf numFmtId="178" fontId="1" fillId="0" borderId="2" xfId="90" applyNumberFormat="1" applyFont="1" applyFill="1" applyBorder="1" applyAlignment="1">
      <alignment vertical="center"/>
    </xf>
    <xf numFmtId="182" fontId="1" fillId="0" borderId="2" xfId="90" applyNumberFormat="1" applyFont="1" applyFill="1" applyBorder="1" applyAlignment="1">
      <alignment vertical="center"/>
    </xf>
    <xf numFmtId="182" fontId="1" fillId="0" borderId="7" xfId="90" applyNumberFormat="1" applyFont="1" applyFill="1" applyBorder="1" applyAlignment="1">
      <alignment vertical="center"/>
    </xf>
    <xf numFmtId="179" fontId="1" fillId="0" borderId="6" xfId="90" applyNumberFormat="1" applyFont="1" applyFill="1" applyBorder="1" applyAlignment="1">
      <alignment vertical="center"/>
    </xf>
    <xf numFmtId="176" fontId="1" fillId="0" borderId="7" xfId="90" applyNumberFormat="1" applyFont="1" applyFill="1" applyBorder="1" applyAlignment="1">
      <alignment horizontal="right" vertical="center"/>
    </xf>
    <xf numFmtId="182" fontId="64" fillId="0" borderId="2" xfId="90" applyNumberFormat="1" applyFont="1" applyFill="1" applyBorder="1" applyAlignment="1">
      <alignment vertical="center"/>
    </xf>
    <xf numFmtId="182" fontId="64" fillId="0" borderId="3" xfId="9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/>
    </xf>
    <xf numFmtId="176" fontId="3" fillId="0" borderId="18" xfId="66" applyNumberFormat="1" applyFont="1" applyFill="1" applyBorder="1" applyAlignment="1">
      <alignment vertical="center"/>
    </xf>
    <xf numFmtId="38" fontId="3" fillId="0" borderId="0" xfId="67" applyFont="1" applyFill="1" applyBorder="1" applyAlignment="1">
      <alignment horizontal="right" vertical="center" justifyLastLine="1"/>
    </xf>
    <xf numFmtId="176" fontId="67" fillId="0" borderId="6" xfId="86" applyNumberFormat="1" applyFont="1" applyFill="1" applyBorder="1" applyAlignment="1">
      <alignment vertical="center"/>
    </xf>
    <xf numFmtId="179" fontId="68" fillId="0" borderId="2" xfId="86" applyNumberFormat="1" applyFont="1" applyFill="1" applyBorder="1" applyAlignment="1">
      <alignment horizontal="right" vertical="center"/>
    </xf>
    <xf numFmtId="183" fontId="67" fillId="0" borderId="15" xfId="86" applyNumberFormat="1" applyFont="1" applyFill="1" applyBorder="1" applyAlignment="1">
      <alignment vertical="center"/>
    </xf>
    <xf numFmtId="176" fontId="3" fillId="0" borderId="6" xfId="86" applyNumberFormat="1" applyFont="1" applyFill="1" applyBorder="1" applyAlignment="1">
      <alignment vertical="center"/>
    </xf>
    <xf numFmtId="0" fontId="67" fillId="0" borderId="9" xfId="86" applyFont="1" applyFill="1" applyBorder="1" applyAlignment="1">
      <alignment vertical="center"/>
    </xf>
    <xf numFmtId="38" fontId="71" fillId="0" borderId="7" xfId="66" applyFont="1" applyFill="1" applyBorder="1" applyProtection="1"/>
    <xf numFmtId="0" fontId="10" fillId="0" borderId="0" xfId="86" applyFont="1" applyFill="1" applyAlignment="1">
      <alignment horizontal="distributed" vertical="center"/>
    </xf>
    <xf numFmtId="0" fontId="3" fillId="0" borderId="0" xfId="86" applyFill="1" applyAlignment="1">
      <alignment horizontal="distributed" vertical="center"/>
    </xf>
    <xf numFmtId="0" fontId="5" fillId="0" borderId="0" xfId="86" applyFont="1" applyFill="1" applyAlignment="1">
      <alignment horizontal="left" vertical="top" wrapText="1"/>
    </xf>
    <xf numFmtId="182" fontId="67" fillId="0" borderId="7" xfId="0" applyNumberFormat="1" applyFont="1" applyFill="1" applyBorder="1" applyAlignment="1">
      <alignment horizontal="right" vertical="center"/>
    </xf>
    <xf numFmtId="182" fontId="67" fillId="0" borderId="0" xfId="0" applyNumberFormat="1" applyFont="1" applyFill="1" applyAlignment="1">
      <alignment horizontal="right" vertical="center"/>
    </xf>
    <xf numFmtId="182" fontId="67" fillId="0" borderId="10" xfId="0" applyNumberFormat="1" applyFont="1" applyFill="1" applyBorder="1" applyAlignment="1">
      <alignment horizontal="right" vertical="center"/>
    </xf>
    <xf numFmtId="183" fontId="3" fillId="0" borderId="23" xfId="86" applyNumberFormat="1" applyFont="1" applyFill="1" applyBorder="1" applyAlignment="1">
      <alignment vertical="center"/>
    </xf>
    <xf numFmtId="183" fontId="3" fillId="0" borderId="14" xfId="86" applyNumberFormat="1" applyFont="1" applyFill="1" applyBorder="1" applyAlignment="1">
      <alignment vertical="center"/>
    </xf>
    <xf numFmtId="176" fontId="3" fillId="0" borderId="23" xfId="86" applyNumberFormat="1" applyFont="1" applyFill="1" applyBorder="1" applyAlignment="1">
      <alignment vertical="center"/>
    </xf>
    <xf numFmtId="176" fontId="3" fillId="0" borderId="7" xfId="86" applyNumberFormat="1" applyFont="1" applyFill="1" applyBorder="1" applyAlignment="1">
      <alignment vertical="center"/>
    </xf>
    <xf numFmtId="183" fontId="3" fillId="0" borderId="9" xfId="86" applyNumberFormat="1" applyFont="1" applyFill="1" applyBorder="1" applyAlignment="1">
      <alignment vertical="center"/>
    </xf>
    <xf numFmtId="176" fontId="3" fillId="0" borderId="10" xfId="86" applyNumberFormat="1" applyFont="1" applyFill="1" applyBorder="1" applyAlignment="1">
      <alignment vertical="center"/>
    </xf>
    <xf numFmtId="0" fontId="5" fillId="0" borderId="1" xfId="87" applyNumberFormat="1" applyFont="1" applyFill="1" applyBorder="1" applyAlignment="1">
      <alignment horizontal="distributed" vertical="center" wrapText="1" justifyLastLine="1"/>
    </xf>
    <xf numFmtId="3" fontId="63" fillId="0" borderId="14" xfId="0" applyNumberFormat="1" applyFont="1" applyBorder="1" applyAlignment="1">
      <alignment vertical="center"/>
    </xf>
    <xf numFmtId="3" fontId="63" fillId="0" borderId="6" xfId="0" applyNumberFormat="1" applyFont="1" applyBorder="1" applyAlignment="1">
      <alignment vertical="center"/>
    </xf>
    <xf numFmtId="3" fontId="63" fillId="0" borderId="9" xfId="0" applyNumberFormat="1" applyFont="1" applyBorder="1" applyAlignment="1">
      <alignment vertical="center"/>
    </xf>
    <xf numFmtId="3" fontId="63" fillId="0" borderId="23" xfId="0" applyNumberFormat="1" applyFont="1" applyBorder="1" applyAlignment="1">
      <alignment vertical="center"/>
    </xf>
    <xf numFmtId="0" fontId="63" fillId="0" borderId="7" xfId="0" applyFont="1" applyBorder="1" applyAlignment="1">
      <alignment vertical="center"/>
    </xf>
    <xf numFmtId="0" fontId="63" fillId="0" borderId="10" xfId="0" applyFont="1" applyBorder="1" applyAlignment="1">
      <alignment vertical="center"/>
    </xf>
    <xf numFmtId="176" fontId="68" fillId="0" borderId="6" xfId="86" applyNumberFormat="1" applyFont="1" applyFill="1" applyBorder="1" applyAlignment="1">
      <alignment vertical="center"/>
    </xf>
    <xf numFmtId="177" fontId="68" fillId="0" borderId="2" xfId="86" applyNumberFormat="1" applyFont="1" applyFill="1" applyBorder="1" applyAlignment="1">
      <alignment vertical="center"/>
    </xf>
    <xf numFmtId="177" fontId="68" fillId="0" borderId="7" xfId="86" applyNumberFormat="1" applyFont="1" applyFill="1" applyBorder="1" applyAlignment="1">
      <alignment vertical="center"/>
    </xf>
    <xf numFmtId="177" fontId="68" fillId="0" borderId="0" xfId="86" applyNumberFormat="1" applyFont="1" applyFill="1" applyBorder="1" applyAlignment="1">
      <alignment vertical="center"/>
    </xf>
    <xf numFmtId="0" fontId="68" fillId="0" borderId="0" xfId="86" applyFont="1" applyFill="1" applyBorder="1" applyAlignment="1">
      <alignment vertical="center"/>
    </xf>
    <xf numFmtId="0" fontId="70" fillId="0" borderId="0" xfId="86" applyFont="1" applyFill="1" applyBorder="1" applyAlignment="1">
      <alignment vertical="center" shrinkToFit="1"/>
    </xf>
    <xf numFmtId="0" fontId="68" fillId="0" borderId="0" xfId="86" applyFont="1" applyFill="1" applyBorder="1" applyAlignment="1">
      <alignment vertical="center" shrinkToFit="1"/>
    </xf>
    <xf numFmtId="0" fontId="68" fillId="0" borderId="0" xfId="86" applyFont="1" applyFill="1" applyAlignment="1">
      <alignment vertical="center"/>
    </xf>
    <xf numFmtId="0" fontId="68" fillId="0" borderId="0" xfId="86" applyFont="1" applyFill="1" applyAlignment="1">
      <alignment horizontal="right" vertical="center"/>
    </xf>
    <xf numFmtId="0" fontId="68" fillId="0" borderId="0" xfId="86" applyFont="1" applyFill="1" applyAlignment="1">
      <alignment vertical="center" shrinkToFit="1"/>
    </xf>
    <xf numFmtId="183" fontId="68" fillId="0" borderId="6" xfId="86" applyNumberFormat="1" applyFont="1" applyFill="1" applyBorder="1" applyAlignment="1">
      <alignment horizontal="right" vertical="center"/>
    </xf>
    <xf numFmtId="183" fontId="68" fillId="0" borderId="2" xfId="86" applyNumberFormat="1" applyFont="1" applyFill="1" applyBorder="1" applyAlignment="1">
      <alignment horizontal="right" vertical="center"/>
    </xf>
    <xf numFmtId="183" fontId="68" fillId="0" borderId="7" xfId="86" applyNumberFormat="1" applyFont="1" applyFill="1" applyBorder="1" applyAlignment="1">
      <alignment horizontal="right" vertical="center"/>
    </xf>
    <xf numFmtId="177" fontId="68" fillId="0" borderId="2" xfId="86" applyNumberFormat="1" applyFont="1" applyFill="1" applyBorder="1" applyAlignment="1">
      <alignment horizontal="right" vertical="center"/>
    </xf>
    <xf numFmtId="0" fontId="68" fillId="0" borderId="9" xfId="86" applyFont="1" applyFill="1" applyBorder="1" applyAlignment="1">
      <alignment vertical="center" shrinkToFit="1"/>
    </xf>
    <xf numFmtId="176" fontId="68" fillId="0" borderId="3" xfId="86" applyNumberFormat="1" applyFont="1" applyFill="1" applyBorder="1" applyAlignment="1">
      <alignment vertical="center"/>
    </xf>
    <xf numFmtId="177" fontId="68" fillId="0" borderId="3" xfId="86" applyNumberFormat="1" applyFont="1" applyFill="1" applyBorder="1" applyAlignment="1">
      <alignment vertical="center"/>
    </xf>
    <xf numFmtId="177" fontId="68" fillId="0" borderId="10" xfId="86" applyNumberFormat="1" applyFont="1" applyFill="1" applyBorder="1" applyAlignment="1">
      <alignment vertical="center"/>
    </xf>
    <xf numFmtId="0" fontId="3" fillId="0" borderId="1" xfId="87" applyNumberFormat="1" applyFont="1" applyFill="1" applyBorder="1" applyAlignment="1">
      <alignment horizontal="distributed" vertical="center" wrapText="1" justifyLastLine="1"/>
    </xf>
    <xf numFmtId="0" fontId="4" fillId="0" borderId="1" xfId="86" applyFont="1" applyFill="1" applyBorder="1" applyAlignment="1">
      <alignment horizontal="distributed" vertical="center" wrapText="1" justifyLastLine="1"/>
    </xf>
    <xf numFmtId="49" fontId="13" fillId="0" borderId="6" xfId="66" applyNumberFormat="1" applyFont="1" applyFill="1" applyBorder="1" applyAlignment="1">
      <alignment horizontal="center" vertical="center"/>
    </xf>
    <xf numFmtId="179" fontId="13" fillId="0" borderId="0" xfId="90" applyNumberFormat="1" applyFont="1" applyFill="1" applyBorder="1" applyAlignment="1">
      <alignment horizontal="right" vertical="center"/>
    </xf>
    <xf numFmtId="182" fontId="64" fillId="0" borderId="7" xfId="90" applyNumberFormat="1" applyFont="1" applyFill="1" applyBorder="1" applyAlignment="1">
      <alignment vertical="center"/>
    </xf>
    <xf numFmtId="182" fontId="64" fillId="0" borderId="2" xfId="90" applyNumberFormat="1" applyFont="1" applyFill="1" applyBorder="1" applyAlignment="1">
      <alignment horizontal="right" vertical="center"/>
    </xf>
    <xf numFmtId="178" fontId="13" fillId="0" borderId="7" xfId="90" applyNumberFormat="1" applyFont="1" applyFill="1" applyBorder="1" applyAlignment="1">
      <alignment vertical="center"/>
    </xf>
    <xf numFmtId="178" fontId="13" fillId="0" borderId="6" xfId="66" applyNumberFormat="1" applyFont="1" applyFill="1" applyBorder="1" applyAlignment="1">
      <alignment horizontal="center" vertical="center"/>
    </xf>
    <xf numFmtId="178" fontId="13" fillId="0" borderId="9" xfId="66" applyNumberFormat="1" applyFont="1" applyFill="1" applyBorder="1" applyAlignment="1">
      <alignment horizontal="center" vertical="center"/>
    </xf>
    <xf numFmtId="179" fontId="13" fillId="0" borderId="10" xfId="90" applyNumberFormat="1" applyFont="1" applyFill="1" applyBorder="1" applyAlignment="1">
      <alignment horizontal="right" vertical="center"/>
    </xf>
    <xf numFmtId="176" fontId="13" fillId="0" borderId="3" xfId="90" applyNumberFormat="1" applyFont="1" applyFill="1" applyBorder="1" applyAlignment="1">
      <alignment vertical="center"/>
    </xf>
    <xf numFmtId="177" fontId="13" fillId="0" borderId="3" xfId="90" applyNumberFormat="1" applyFont="1" applyFill="1" applyBorder="1" applyAlignment="1">
      <alignment vertical="center"/>
    </xf>
    <xf numFmtId="179" fontId="13" fillId="0" borderId="3" xfId="90" applyNumberFormat="1" applyFont="1" applyFill="1" applyBorder="1" applyAlignment="1">
      <alignment vertical="center"/>
    </xf>
    <xf numFmtId="178" fontId="13" fillId="0" borderId="3" xfId="90" applyNumberFormat="1" applyFont="1" applyFill="1" applyBorder="1" applyAlignment="1">
      <alignment vertical="center"/>
    </xf>
    <xf numFmtId="182" fontId="13" fillId="0" borderId="3" xfId="90" applyNumberFormat="1" applyFont="1" applyFill="1" applyBorder="1" applyAlignment="1">
      <alignment vertical="center"/>
    </xf>
    <xf numFmtId="179" fontId="13" fillId="0" borderId="8" xfId="90" applyNumberFormat="1" applyFont="1" applyFill="1" applyBorder="1" applyAlignment="1">
      <alignment horizontal="right" vertical="center"/>
    </xf>
    <xf numFmtId="182" fontId="64" fillId="0" borderId="10" xfId="90" applyNumberFormat="1" applyFont="1" applyFill="1" applyBorder="1" applyAlignment="1">
      <alignment vertical="center"/>
    </xf>
    <xf numFmtId="179" fontId="13" fillId="0" borderId="9" xfId="90" applyNumberFormat="1" applyFont="1" applyFill="1" applyBorder="1" applyAlignment="1">
      <alignment vertical="center"/>
    </xf>
    <xf numFmtId="182" fontId="64" fillId="0" borderId="3" xfId="90" applyNumberFormat="1" applyFont="1" applyFill="1" applyBorder="1" applyAlignment="1">
      <alignment horizontal="right" vertical="center"/>
    </xf>
    <xf numFmtId="178" fontId="13" fillId="0" borderId="10" xfId="90" applyNumberFormat="1" applyFont="1" applyFill="1" applyBorder="1" applyAlignment="1">
      <alignment vertical="center"/>
    </xf>
    <xf numFmtId="178" fontId="13" fillId="0" borderId="23" xfId="66" applyNumberFormat="1" applyFont="1" applyFill="1" applyBorder="1" applyAlignment="1">
      <alignment horizontal="center" vertical="center"/>
    </xf>
    <xf numFmtId="178" fontId="13" fillId="0" borderId="7" xfId="66" applyNumberFormat="1" applyFont="1" applyFill="1" applyBorder="1" applyAlignment="1">
      <alignment horizontal="center" vertical="center"/>
    </xf>
    <xf numFmtId="176" fontId="13" fillId="0" borderId="7" xfId="90" applyNumberFormat="1" applyFont="1" applyFill="1" applyBorder="1" applyAlignment="1">
      <alignment horizontal="center" vertical="center"/>
    </xf>
    <xf numFmtId="176" fontId="1" fillId="0" borderId="7" xfId="90" applyNumberFormat="1" applyFont="1" applyFill="1" applyBorder="1" applyAlignment="1">
      <alignment horizontal="center" vertical="center"/>
    </xf>
    <xf numFmtId="178" fontId="13" fillId="0" borderId="7" xfId="90" applyNumberFormat="1" applyFont="1" applyFill="1" applyBorder="1" applyAlignment="1">
      <alignment horizontal="center" vertical="center" justifyLastLine="1"/>
    </xf>
    <xf numFmtId="176" fontId="3" fillId="0" borderId="7" xfId="67" applyNumberFormat="1" applyFont="1" applyFill="1" applyBorder="1" applyAlignment="1">
      <alignment horizontal="right" vertical="center" justifyLastLine="1"/>
    </xf>
    <xf numFmtId="176" fontId="4" fillId="0" borderId="7" xfId="67" applyNumberFormat="1" applyFont="1" applyFill="1" applyBorder="1" applyAlignment="1">
      <alignment horizontal="right" vertical="center" justifyLastLine="1"/>
    </xf>
    <xf numFmtId="176" fontId="3" fillId="0" borderId="10" xfId="67" applyNumberFormat="1" applyFont="1" applyFill="1" applyBorder="1" applyAlignment="1">
      <alignment horizontal="right" vertical="center" justifyLastLine="1"/>
    </xf>
    <xf numFmtId="178" fontId="3" fillId="0" borderId="0" xfId="66" applyNumberFormat="1" applyFont="1" applyFill="1" applyBorder="1" applyAlignment="1">
      <alignment vertical="center"/>
    </xf>
    <xf numFmtId="178" fontId="13" fillId="0" borderId="10" xfId="90" applyNumberFormat="1" applyFont="1" applyFill="1" applyBorder="1" applyAlignment="1">
      <alignment horizontal="center" vertical="center" justifyLastLine="1"/>
    </xf>
    <xf numFmtId="0" fontId="68" fillId="0" borderId="1" xfId="86" applyFont="1" applyFill="1" applyBorder="1" applyAlignment="1">
      <alignment horizontal="distributed" vertical="center" wrapText="1" justifyLastLine="1"/>
    </xf>
    <xf numFmtId="0" fontId="68" fillId="0" borderId="18" xfId="86" applyFont="1" applyFill="1" applyBorder="1" applyAlignment="1">
      <alignment horizontal="distributed" vertical="center" wrapText="1" justifyLastLine="1"/>
    </xf>
    <xf numFmtId="38" fontId="6" fillId="0" borderId="0" xfId="66" applyFont="1" applyFill="1" applyAlignment="1">
      <alignment vertical="center"/>
    </xf>
    <xf numFmtId="38" fontId="12" fillId="0" borderId="0" xfId="66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distributed" vertical="center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49" fontId="9" fillId="0" borderId="1" xfId="87" applyNumberFormat="1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3" fillId="0" borderId="4" xfId="87" applyNumberFormat="1" applyFont="1" applyFill="1" applyBorder="1" applyAlignment="1">
      <alignment horizontal="distributed" vertical="center" wrapText="1" justifyLastLine="1"/>
    </xf>
    <xf numFmtId="0" fontId="5" fillId="0" borderId="5" xfId="87" applyNumberFormat="1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5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3" fillId="0" borderId="0" xfId="0" applyFont="1" applyFill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200" fontId="5" fillId="0" borderId="1" xfId="0" applyNumberFormat="1" applyFont="1" applyFill="1" applyBorder="1" applyAlignment="1">
      <alignment horizontal="distributed" vertical="center" wrapText="1" justifyLastLine="1"/>
    </xf>
    <xf numFmtId="200" fontId="5" fillId="0" borderId="1" xfId="0" applyNumberFormat="1" applyFont="1" applyFill="1" applyBorder="1" applyAlignment="1">
      <alignment horizontal="distributed" vertical="center" justifyLastLine="1"/>
    </xf>
    <xf numFmtId="49" fontId="6" fillId="0" borderId="0" xfId="0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18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27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38" fontId="4" fillId="0" borderId="0" xfId="66" applyFont="1" applyFill="1" applyBorder="1" applyAlignment="1">
      <alignment horizontal="distributed" vertical="center"/>
    </xf>
    <xf numFmtId="38" fontId="4" fillId="0" borderId="6" xfId="66" applyFont="1" applyFill="1" applyBorder="1" applyAlignment="1">
      <alignment horizontal="distributed" vertical="center"/>
    </xf>
    <xf numFmtId="38" fontId="4" fillId="0" borderId="0" xfId="66" applyFont="1" applyFill="1" applyBorder="1" applyAlignment="1">
      <alignment horizontal="distributed" vertical="distributed"/>
    </xf>
    <xf numFmtId="38" fontId="4" fillId="0" borderId="6" xfId="66" applyFont="1" applyFill="1" applyBorder="1" applyAlignment="1">
      <alignment horizontal="distributed" vertical="distributed"/>
    </xf>
    <xf numFmtId="38" fontId="4" fillId="0" borderId="27" xfId="66" applyFont="1" applyFill="1" applyBorder="1" applyAlignment="1">
      <alignment horizontal="distributed" vertical="center" justifyLastLine="1"/>
    </xf>
    <xf numFmtId="38" fontId="4" fillId="0" borderId="5" xfId="66" applyFont="1" applyFill="1" applyBorder="1" applyAlignment="1">
      <alignment horizontal="distributed" vertical="center" justifyLastLine="1"/>
    </xf>
    <xf numFmtId="38" fontId="4" fillId="0" borderId="15" xfId="66" applyFont="1" applyFill="1" applyBorder="1" applyAlignment="1">
      <alignment horizontal="distributed" vertical="center"/>
    </xf>
    <xf numFmtId="38" fontId="4" fillId="0" borderId="14" xfId="66" applyFont="1" applyFill="1" applyBorder="1" applyAlignment="1">
      <alignment horizontal="distributed" vertical="center"/>
    </xf>
    <xf numFmtId="38" fontId="4" fillId="0" borderId="0" xfId="66" applyFont="1" applyFill="1" applyAlignment="1">
      <alignment horizontal="distributed" vertical="center"/>
    </xf>
    <xf numFmtId="38" fontId="6" fillId="0" borderId="0" xfId="66" applyFont="1" applyFill="1" applyAlignment="1">
      <alignment horizontal="right" vertical="center"/>
    </xf>
    <xf numFmtId="38" fontId="6" fillId="0" borderId="0" xfId="66" applyFont="1" applyFill="1" applyAlignment="1">
      <alignment vertical="center"/>
    </xf>
    <xf numFmtId="38" fontId="3" fillId="0" borderId="4" xfId="66" applyFont="1" applyFill="1" applyBorder="1" applyAlignment="1">
      <alignment horizontal="distributed" vertical="center" wrapText="1" justifyLastLine="1"/>
    </xf>
    <xf numFmtId="38" fontId="3" fillId="0" borderId="4" xfId="66" applyFont="1" applyFill="1" applyBorder="1" applyAlignment="1">
      <alignment horizontal="distributed" vertical="center" justifyLastLine="1"/>
    </xf>
    <xf numFmtId="38" fontId="3" fillId="0" borderId="5" xfId="66" applyFont="1" applyFill="1" applyBorder="1" applyAlignment="1">
      <alignment horizontal="distributed" vertical="center" wrapText="1" justifyLastLine="1"/>
    </xf>
    <xf numFmtId="38" fontId="3" fillId="0" borderId="5" xfId="66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center" vertical="center" wrapText="1"/>
    </xf>
    <xf numFmtId="38" fontId="3" fillId="0" borderId="1" xfId="66" applyFont="1" applyFill="1" applyBorder="1" applyAlignment="1">
      <alignment horizontal="center" vertical="center"/>
    </xf>
    <xf numFmtId="38" fontId="3" fillId="0" borderId="1" xfId="66" applyFont="1" applyFill="1" applyBorder="1" applyAlignment="1">
      <alignment horizontal="distributed" vertical="center" wrapText="1" justifyLastLine="1"/>
    </xf>
    <xf numFmtId="38" fontId="68" fillId="0" borderId="1" xfId="66" applyFont="1" applyFill="1" applyBorder="1" applyAlignment="1">
      <alignment horizontal="center" vertical="center" wrapText="1"/>
    </xf>
    <xf numFmtId="38" fontId="68" fillId="0" borderId="1" xfId="66" applyFont="1" applyFill="1" applyBorder="1" applyAlignment="1">
      <alignment horizontal="center" vertical="center"/>
    </xf>
    <xf numFmtId="38" fontId="68" fillId="0" borderId="1" xfId="66" applyFont="1" applyFill="1" applyBorder="1" applyAlignment="1">
      <alignment horizontal="distributed" vertical="center" justifyLastLine="1"/>
    </xf>
    <xf numFmtId="38" fontId="68" fillId="0" borderId="1" xfId="66" applyFont="1" applyFill="1" applyBorder="1" applyAlignment="1">
      <alignment horizontal="distributed" vertical="center" wrapText="1" justifyLastLine="1"/>
    </xf>
    <xf numFmtId="38" fontId="68" fillId="0" borderId="4" xfId="66" applyFont="1" applyFill="1" applyBorder="1" applyAlignment="1">
      <alignment horizontal="distributed" vertical="center" wrapText="1" justifyLastLine="1"/>
    </xf>
    <xf numFmtId="38" fontId="68" fillId="0" borderId="4" xfId="66" applyFont="1" applyFill="1" applyBorder="1" applyAlignment="1">
      <alignment horizontal="distributed" vertical="center" justifyLastLine="1"/>
    </xf>
    <xf numFmtId="38" fontId="3" fillId="0" borderId="18" xfId="66" applyFont="1" applyFill="1" applyBorder="1" applyAlignment="1">
      <alignment horizontal="distributed" vertical="center" wrapText="1" justifyLastLine="1"/>
    </xf>
    <xf numFmtId="38" fontId="3" fillId="0" borderId="3" xfId="66" applyFont="1" applyFill="1" applyBorder="1" applyAlignment="1">
      <alignment horizontal="distributed" vertical="center" wrapText="1" justifyLastLine="1"/>
    </xf>
    <xf numFmtId="38" fontId="3" fillId="0" borderId="23" xfId="66" applyFont="1" applyFill="1" applyBorder="1" applyAlignment="1">
      <alignment horizontal="distributed" vertical="center" wrapText="1" justifyLastLine="1"/>
    </xf>
    <xf numFmtId="38" fontId="3" fillId="0" borderId="10" xfId="66" applyFont="1" applyFill="1" applyBorder="1" applyAlignment="1">
      <alignment horizontal="distributed" vertical="center" wrapText="1" justifyLastLine="1"/>
    </xf>
    <xf numFmtId="38" fontId="3" fillId="0" borderId="15" xfId="66" applyFont="1" applyFill="1" applyBorder="1" applyAlignment="1">
      <alignment horizontal="distributed" vertical="center" justifyLastLine="1"/>
    </xf>
    <xf numFmtId="38" fontId="3" fillId="0" borderId="14" xfId="66" applyFont="1" applyFill="1" applyBorder="1" applyAlignment="1">
      <alignment horizontal="distributed" vertical="center" justifyLastLine="1"/>
    </xf>
    <xf numFmtId="38" fontId="3" fillId="0" borderId="8" xfId="66" applyFont="1" applyFill="1" applyBorder="1" applyAlignment="1">
      <alignment horizontal="distributed" vertical="center" justifyLastLine="1"/>
    </xf>
    <xf numFmtId="38" fontId="3" fillId="0" borderId="9" xfId="66" applyFont="1" applyFill="1" applyBorder="1" applyAlignment="1">
      <alignment horizontal="distributed" vertical="center" justifyLastLine="1"/>
    </xf>
    <xf numFmtId="38" fontId="3" fillId="0" borderId="18" xfId="66" applyFont="1" applyFill="1" applyBorder="1" applyAlignment="1">
      <alignment horizontal="center" vertical="center" wrapText="1"/>
    </xf>
    <xf numFmtId="38" fontId="3" fillId="0" borderId="3" xfId="66" applyFont="1" applyFill="1" applyBorder="1" applyAlignment="1">
      <alignment horizontal="center" vertical="center" wrapText="1"/>
    </xf>
    <xf numFmtId="38" fontId="3" fillId="0" borderId="18" xfId="66" applyFont="1" applyFill="1" applyBorder="1" applyAlignment="1">
      <alignment horizontal="distributed" vertical="center" justifyLastLine="1"/>
    </xf>
    <xf numFmtId="38" fontId="3" fillId="0" borderId="3" xfId="66" applyFont="1" applyFill="1" applyBorder="1" applyAlignment="1">
      <alignment horizontal="distributed" vertical="center" justifyLastLine="1"/>
    </xf>
    <xf numFmtId="38" fontId="3" fillId="0" borderId="27" xfId="66" applyFont="1" applyFill="1" applyBorder="1" applyAlignment="1">
      <alignment horizontal="distributed" vertical="center" justifyLastLine="1"/>
    </xf>
    <xf numFmtId="38" fontId="12" fillId="0" borderId="0" xfId="66" applyFont="1" applyFill="1" applyBorder="1" applyAlignment="1">
      <alignment vertical="center" wrapText="1"/>
    </xf>
    <xf numFmtId="56" fontId="18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18" xfId="0" applyFont="1" applyFill="1" applyBorder="1" applyAlignment="1">
      <alignment horizontal="center" vertical="center" wrapText="1" justifyLastLine="1"/>
    </xf>
    <xf numFmtId="0" fontId="3" fillId="0" borderId="2" xfId="0" applyFont="1" applyFill="1" applyBorder="1" applyAlignment="1">
      <alignment horizontal="center" vertical="center" wrapText="1" justifyLastLine="1"/>
    </xf>
    <xf numFmtId="0" fontId="3" fillId="0" borderId="23" xfId="0" applyFont="1" applyFill="1" applyBorder="1" applyAlignment="1">
      <alignment horizontal="center" vertical="center" wrapText="1" justifyLastLine="1"/>
    </xf>
    <xf numFmtId="0" fontId="3" fillId="0" borderId="10" xfId="0" applyFont="1" applyFill="1" applyBorder="1" applyAlignment="1">
      <alignment horizontal="center" vertical="center" wrapText="1" justifyLastLine="1"/>
    </xf>
    <xf numFmtId="0" fontId="12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27" xfId="0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center"/>
    </xf>
    <xf numFmtId="0" fontId="5" fillId="0" borderId="1" xfId="87" applyNumberFormat="1" applyFont="1" applyFill="1" applyBorder="1" applyAlignment="1">
      <alignment horizontal="distributed" vertical="center" wrapText="1" justifyLastLine="1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5" fillId="0" borderId="18" xfId="87" applyNumberFormat="1" applyFont="1" applyFill="1" applyBorder="1" applyAlignment="1">
      <alignment horizontal="distributed" vertical="center" justifyLastLine="1"/>
    </xf>
    <xf numFmtId="0" fontId="5" fillId="0" borderId="3" xfId="87" applyNumberFormat="1" applyFont="1" applyFill="1" applyBorder="1" applyAlignment="1">
      <alignment horizontal="distributed" vertical="center" justifyLastLine="1"/>
    </xf>
    <xf numFmtId="0" fontId="5" fillId="0" borderId="4" xfId="87" applyNumberFormat="1" applyFont="1" applyFill="1" applyBorder="1" applyAlignment="1">
      <alignment horizontal="distributed" vertical="center" wrapText="1" justifyLastLine="1"/>
    </xf>
    <xf numFmtId="0" fontId="5" fillId="0" borderId="4" xfId="87" applyNumberFormat="1" applyFont="1" applyFill="1" applyBorder="1" applyAlignment="1">
      <alignment horizontal="distributed" vertical="center" justifyLastLine="1"/>
    </xf>
    <xf numFmtId="49" fontId="5" fillId="0" borderId="1" xfId="87" applyNumberFormat="1" applyFont="1" applyFill="1" applyBorder="1" applyAlignment="1">
      <alignment horizontal="distributed" vertical="center" justifyLastLine="1"/>
    </xf>
    <xf numFmtId="0" fontId="5" fillId="0" borderId="27" xfId="87" applyNumberFormat="1" applyFont="1" applyFill="1" applyBorder="1" applyAlignment="1">
      <alignment horizontal="left" vertical="center"/>
    </xf>
    <xf numFmtId="0" fontId="5" fillId="0" borderId="5" xfId="87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5" fillId="0" borderId="4" xfId="87" applyNumberFormat="1" applyFont="1" applyFill="1" applyBorder="1" applyAlignment="1">
      <alignment horizontal="center" vertical="center" justifyLastLine="1"/>
    </xf>
    <xf numFmtId="0" fontId="5" fillId="0" borderId="27" xfId="87" applyNumberFormat="1" applyFont="1" applyFill="1" applyBorder="1" applyAlignment="1">
      <alignment horizontal="center" vertical="center" justifyLastLine="1"/>
    </xf>
    <xf numFmtId="0" fontId="31" fillId="0" borderId="0" xfId="0" applyFont="1" applyFill="1" applyAlignment="1">
      <alignment horizontal="left" vertical="center"/>
    </xf>
    <xf numFmtId="56" fontId="31" fillId="0" borderId="0" xfId="0" applyNumberFormat="1" applyFont="1" applyFill="1" applyAlignment="1">
      <alignment horizontal="right" vertical="center"/>
    </xf>
    <xf numFmtId="0" fontId="5" fillId="0" borderId="15" xfId="86" applyFont="1" applyFill="1" applyBorder="1" applyAlignment="1">
      <alignment horizontal="center" vertical="center" justifyLastLine="1"/>
    </xf>
    <xf numFmtId="0" fontId="5" fillId="0" borderId="8" xfId="86" applyFont="1" applyFill="1" applyBorder="1" applyAlignment="1">
      <alignment horizontal="center" vertical="center" justifyLastLine="1"/>
    </xf>
    <xf numFmtId="0" fontId="5" fillId="0" borderId="18" xfId="86" applyFont="1" applyFill="1" applyBorder="1" applyAlignment="1">
      <alignment horizontal="distributed" vertical="center" justifyLastLine="1"/>
    </xf>
    <xf numFmtId="0" fontId="5" fillId="0" borderId="3" xfId="86" applyFont="1" applyFill="1" applyBorder="1" applyAlignment="1">
      <alignment horizontal="distributed" vertical="center" justifyLastLine="1"/>
    </xf>
    <xf numFmtId="0" fontId="10" fillId="0" borderId="0" xfId="86" applyFont="1" applyFill="1" applyAlignment="1">
      <alignment horizontal="distributed" vertical="center"/>
    </xf>
    <xf numFmtId="0" fontId="3" fillId="0" borderId="0" xfId="86" applyFill="1" applyAlignment="1">
      <alignment horizontal="distributed" vertical="center"/>
    </xf>
    <xf numFmtId="0" fontId="6" fillId="0" borderId="0" xfId="86" applyFont="1" applyFill="1" applyAlignment="1">
      <alignment horizontal="right" vertical="center"/>
    </xf>
    <xf numFmtId="0" fontId="5" fillId="0" borderId="0" xfId="86" applyFont="1" applyFill="1" applyAlignment="1">
      <alignment horizontal="left" vertical="center"/>
    </xf>
    <xf numFmtId="0" fontId="5" fillId="0" borderId="0" xfId="86" applyFont="1" applyFill="1" applyAlignment="1">
      <alignment horizontal="left" vertical="top" wrapText="1"/>
    </xf>
    <xf numFmtId="0" fontId="3" fillId="0" borderId="14" xfId="86" applyFont="1" applyFill="1" applyBorder="1" applyAlignment="1">
      <alignment horizontal="center" vertical="center"/>
    </xf>
    <xf numFmtId="0" fontId="3" fillId="0" borderId="6" xfId="86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0" fontId="3" fillId="0" borderId="1" xfId="86" applyFont="1" applyFill="1" applyBorder="1" applyAlignment="1">
      <alignment horizontal="center" vertical="center" textRotation="255"/>
    </xf>
    <xf numFmtId="0" fontId="67" fillId="0" borderId="14" xfId="86" applyFont="1" applyFill="1" applyBorder="1" applyAlignment="1">
      <alignment horizontal="center" vertical="center"/>
    </xf>
    <xf numFmtId="0" fontId="67" fillId="0" borderId="6" xfId="86" applyFont="1" applyFill="1" applyBorder="1" applyAlignment="1">
      <alignment horizontal="center" vertical="center"/>
    </xf>
    <xf numFmtId="0" fontId="67" fillId="0" borderId="9" xfId="86" applyFont="1" applyFill="1" applyBorder="1" applyAlignment="1">
      <alignment horizontal="center" vertical="center"/>
    </xf>
    <xf numFmtId="0" fontId="67" fillId="0" borderId="1" xfId="86" applyFont="1" applyFill="1" applyBorder="1" applyAlignment="1">
      <alignment horizontal="center" vertical="center" textRotation="255"/>
    </xf>
    <xf numFmtId="0" fontId="12" fillId="0" borderId="0" xfId="86" applyFont="1" applyFill="1" applyAlignment="1">
      <alignment horizontal="left" vertical="center" wrapText="1"/>
    </xf>
    <xf numFmtId="0" fontId="3" fillId="0" borderId="0" xfId="86" applyFont="1" applyFill="1" applyBorder="1" applyAlignment="1">
      <alignment horizontal="center" vertical="center" wrapText="1"/>
    </xf>
    <xf numFmtId="0" fontId="3" fillId="0" borderId="1" xfId="86" applyFill="1" applyBorder="1" applyAlignment="1">
      <alignment horizontal="center" vertical="center" textRotation="255"/>
    </xf>
    <xf numFmtId="0" fontId="3" fillId="0" borderId="6" xfId="86" applyFill="1" applyBorder="1" applyAlignment="1">
      <alignment horizontal="center" vertical="center"/>
    </xf>
    <xf numFmtId="0" fontId="3" fillId="0" borderId="9" xfId="86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justifyLastLine="1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49" fontId="10" fillId="0" borderId="27" xfId="87" applyNumberFormat="1" applyFont="1" applyFill="1" applyBorder="1" applyAlignment="1">
      <alignment horizontal="distributed" vertical="center" wrapText="1" justifyLastLine="1"/>
    </xf>
    <xf numFmtId="49" fontId="10" fillId="0" borderId="5" xfId="87" applyNumberFormat="1" applyFont="1" applyFill="1" applyBorder="1" applyAlignment="1">
      <alignment horizontal="distributed" vertical="center" wrapText="1" justifyLastLine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17" fillId="0" borderId="1" xfId="87" applyNumberFormat="1" applyFont="1" applyFill="1" applyBorder="1" applyAlignment="1">
      <alignment horizontal="distributed" vertical="center" wrapText="1" justifyLastLine="1"/>
    </xf>
    <xf numFmtId="49" fontId="17" fillId="0" borderId="1" xfId="87" applyNumberFormat="1" applyFont="1" applyFill="1" applyBorder="1" applyAlignment="1">
      <alignment horizontal="distributed" vertical="center" justifyLastLine="1"/>
    </xf>
    <xf numFmtId="49" fontId="17" fillId="0" borderId="18" xfId="87" applyNumberFormat="1" applyFont="1" applyFill="1" applyBorder="1" applyAlignment="1">
      <alignment horizontal="distributed" vertical="center" wrapText="1" justifyLastLine="1"/>
    </xf>
    <xf numFmtId="49" fontId="17" fillId="0" borderId="3" xfId="87" applyNumberFormat="1" applyFont="1" applyFill="1" applyBorder="1" applyAlignment="1">
      <alignment horizontal="distributed" vertical="center" justifyLastLine="1"/>
    </xf>
    <xf numFmtId="49" fontId="9" fillId="0" borderId="5" xfId="87" applyNumberFormat="1" applyFont="1" applyFill="1" applyBorder="1" applyAlignment="1">
      <alignment horizontal="distributed" vertical="center" wrapText="1" justifyLastLine="1"/>
    </xf>
    <xf numFmtId="49" fontId="9" fillId="0" borderId="5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49" fontId="9" fillId="0" borderId="1" xfId="87" applyNumberFormat="1" applyFont="1" applyFill="1" applyBorder="1" applyAlignment="1">
      <alignment horizontal="distributed" vertical="center" justifyLastLine="1"/>
    </xf>
    <xf numFmtId="49" fontId="10" fillId="0" borderId="27" xfId="87" applyNumberFormat="1" applyFont="1" applyFill="1" applyBorder="1" applyAlignment="1">
      <alignment horizontal="distributed" vertical="center" justifyLastLine="1"/>
    </xf>
    <xf numFmtId="49" fontId="10" fillId="0" borderId="5" xfId="87" applyNumberFormat="1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5" fillId="0" borderId="8" xfId="86" applyFont="1" applyFill="1" applyBorder="1" applyAlignment="1">
      <alignment horizontal="left" vertical="center"/>
    </xf>
    <xf numFmtId="178" fontId="13" fillId="0" borderId="4" xfId="66" applyNumberFormat="1" applyFont="1" applyFill="1" applyBorder="1" applyAlignment="1">
      <alignment horizontal="distributed" vertical="center" justifyLastLine="1"/>
    </xf>
    <xf numFmtId="178" fontId="13" fillId="0" borderId="5" xfId="66" applyNumberFormat="1" applyFont="1" applyFill="1" applyBorder="1" applyAlignment="1">
      <alignment horizontal="distributed" vertical="center" justifyLastLine="1"/>
    </xf>
    <xf numFmtId="178" fontId="6" fillId="0" borderId="0" xfId="66" applyNumberFormat="1" applyFont="1" applyFill="1" applyAlignment="1">
      <alignment horizontal="right" vertical="center"/>
    </xf>
    <xf numFmtId="178" fontId="6" fillId="0" borderId="0" xfId="66" applyNumberFormat="1" applyFont="1" applyFill="1" applyAlignment="1">
      <alignment horizontal="left" vertical="center"/>
    </xf>
    <xf numFmtId="178" fontId="5" fillId="0" borderId="8" xfId="66" applyNumberFormat="1" applyFont="1" applyFill="1" applyBorder="1" applyAlignment="1">
      <alignment horizontal="right" vertical="center"/>
    </xf>
    <xf numFmtId="178" fontId="13" fillId="0" borderId="14" xfId="66" applyNumberFormat="1" applyFont="1" applyFill="1" applyBorder="1" applyAlignment="1">
      <alignment horizontal="distributed" vertical="center" justifyLastLine="1"/>
    </xf>
    <xf numFmtId="178" fontId="13" fillId="0" borderId="6" xfId="66" applyNumberFormat="1" applyFont="1" applyFill="1" applyBorder="1" applyAlignment="1">
      <alignment horizontal="distributed" vertical="center" justifyLastLine="1"/>
    </xf>
    <xf numFmtId="178" fontId="13" fillId="0" borderId="9" xfId="66" applyNumberFormat="1" applyFont="1" applyFill="1" applyBorder="1" applyAlignment="1">
      <alignment horizontal="distributed" vertical="center" justifyLastLine="1"/>
    </xf>
    <xf numFmtId="178" fontId="13" fillId="0" borderId="23" xfId="66" applyNumberFormat="1" applyFont="1" applyFill="1" applyBorder="1" applyAlignment="1">
      <alignment horizontal="distributed" vertical="center" justifyLastLine="1"/>
    </xf>
    <xf numFmtId="178" fontId="13" fillId="0" borderId="15" xfId="66" applyNumberFormat="1" applyFont="1" applyFill="1" applyBorder="1" applyAlignment="1">
      <alignment horizontal="distributed" vertical="center" justifyLastLine="1"/>
    </xf>
    <xf numFmtId="178" fontId="13" fillId="0" borderId="10" xfId="66" applyNumberFormat="1" applyFont="1" applyFill="1" applyBorder="1" applyAlignment="1">
      <alignment horizontal="distributed" vertical="center" justifyLastLine="1"/>
    </xf>
    <xf numFmtId="178" fontId="13" fillId="0" borderId="8" xfId="66" applyNumberFormat="1" applyFont="1" applyFill="1" applyBorder="1" applyAlignment="1">
      <alignment horizontal="distributed" vertical="center" justifyLastLine="1"/>
    </xf>
    <xf numFmtId="178" fontId="13" fillId="0" borderId="27" xfId="66" applyNumberFormat="1" applyFont="1" applyFill="1" applyBorder="1" applyAlignment="1">
      <alignment horizontal="distributed" vertical="center" justifyLastLine="1"/>
    </xf>
    <xf numFmtId="182" fontId="13" fillId="0" borderId="27" xfId="66" applyNumberFormat="1" applyFont="1" applyFill="1" applyBorder="1" applyAlignment="1">
      <alignment horizontal="distributed" vertical="center" justifyLastLine="1"/>
    </xf>
    <xf numFmtId="182" fontId="13" fillId="0" borderId="5" xfId="66" applyNumberFormat="1" applyFont="1" applyFill="1" applyBorder="1" applyAlignment="1">
      <alignment horizontal="distributed" vertical="center" justifyLastLine="1"/>
    </xf>
    <xf numFmtId="178" fontId="13" fillId="0" borderId="18" xfId="66" applyNumberFormat="1" applyFont="1" applyFill="1" applyBorder="1" applyAlignment="1">
      <alignment horizontal="distributed" vertical="center" justifyLastLine="1"/>
    </xf>
    <xf numFmtId="178" fontId="13" fillId="0" borderId="2" xfId="66" applyNumberFormat="1" applyFont="1" applyFill="1" applyBorder="1" applyAlignment="1">
      <alignment horizontal="distributed" vertical="center" justifyLastLine="1"/>
    </xf>
    <xf numFmtId="178" fontId="13" fillId="0" borderId="3" xfId="66" applyNumberFormat="1" applyFont="1" applyFill="1" applyBorder="1" applyAlignment="1">
      <alignment horizontal="distributed" vertical="center" justifyLastLine="1"/>
    </xf>
    <xf numFmtId="178" fontId="13" fillId="0" borderId="23" xfId="66" applyNumberFormat="1" applyFont="1" applyFill="1" applyBorder="1" applyAlignment="1">
      <alignment horizontal="center" vertical="center" justifyLastLine="1"/>
    </xf>
    <xf numFmtId="178" fontId="13" fillId="0" borderId="7" xfId="66" applyNumberFormat="1" applyFont="1" applyFill="1" applyBorder="1" applyAlignment="1">
      <alignment horizontal="center" vertical="center" justifyLastLine="1"/>
    </xf>
    <xf numFmtId="178" fontId="13" fillId="0" borderId="10" xfId="66" applyNumberFormat="1" applyFont="1" applyFill="1" applyBorder="1" applyAlignment="1">
      <alignment horizontal="center" vertical="center" justifyLastLine="1"/>
    </xf>
    <xf numFmtId="38" fontId="3" fillId="0" borderId="6" xfId="66" applyFont="1" applyFill="1" applyBorder="1" applyAlignment="1">
      <alignment horizontal="distributed" vertical="center" justifyLastLine="1"/>
    </xf>
    <xf numFmtId="38" fontId="3" fillId="0" borderId="23" xfId="66" applyFont="1" applyFill="1" applyBorder="1" applyAlignment="1">
      <alignment horizontal="distributed" vertical="center" justifyLastLine="1"/>
    </xf>
    <xf numFmtId="38" fontId="3" fillId="0" borderId="10" xfId="66" applyFont="1" applyFill="1" applyBorder="1" applyAlignment="1">
      <alignment horizontal="distributed" vertical="center" justifyLastLine="1"/>
    </xf>
    <xf numFmtId="0" fontId="67" fillId="0" borderId="0" xfId="86" applyFont="1" applyFill="1" applyBorder="1" applyAlignment="1">
      <alignment horizontal="distributed" vertical="center"/>
    </xf>
    <xf numFmtId="0" fontId="68" fillId="0" borderId="1" xfId="86" applyFont="1" applyFill="1" applyBorder="1" applyAlignment="1">
      <alignment horizontal="distributed" vertical="center" justifyLastLine="1"/>
    </xf>
    <xf numFmtId="0" fontId="67" fillId="0" borderId="1" xfId="86" applyFont="1" applyFill="1" applyBorder="1" applyAlignment="1">
      <alignment horizontal="distributed" vertical="center" justifyLastLine="1"/>
    </xf>
    <xf numFmtId="0" fontId="67" fillId="0" borderId="15" xfId="86" applyFont="1" applyFill="1" applyBorder="1" applyAlignment="1">
      <alignment horizontal="left" vertical="center"/>
    </xf>
    <xf numFmtId="0" fontId="4" fillId="0" borderId="1" xfId="86" applyFont="1" applyFill="1" applyBorder="1" applyAlignment="1">
      <alignment horizontal="distributed" vertical="center" justifyLastLine="1"/>
    </xf>
    <xf numFmtId="0" fontId="4" fillId="0" borderId="0" xfId="86" applyFont="1" applyFill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67" fillId="0" borderId="4" xfId="86" applyFont="1" applyFill="1" applyBorder="1" applyAlignment="1">
      <alignment horizontal="distributed" vertical="center" justifyLastLine="1"/>
    </xf>
    <xf numFmtId="0" fontId="67" fillId="0" borderId="6" xfId="86" applyFont="1" applyFill="1" applyBorder="1" applyAlignment="1">
      <alignment horizontal="distributed" vertical="center"/>
    </xf>
    <xf numFmtId="0" fontId="4" fillId="0" borderId="0" xfId="86" applyFont="1" applyFill="1" applyBorder="1" applyAlignment="1">
      <alignment horizontal="distributed" vertical="center"/>
    </xf>
    <xf numFmtId="0" fontId="67" fillId="0" borderId="2" xfId="86" applyFont="1" applyFill="1" applyBorder="1" applyAlignment="1">
      <alignment horizontal="distributed" vertical="center"/>
    </xf>
    <xf numFmtId="0" fontId="4" fillId="0" borderId="27" xfId="86" applyFont="1" applyFill="1" applyBorder="1" applyAlignment="1">
      <alignment horizontal="center" vertical="center"/>
    </xf>
    <xf numFmtId="0" fontId="4" fillId="0" borderId="5" xfId="86" applyFont="1" applyFill="1" applyBorder="1" applyAlignment="1">
      <alignment horizontal="center" vertical="center"/>
    </xf>
    <xf numFmtId="0" fontId="3" fillId="0" borderId="27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4" fillId="0" borderId="6" xfId="86" applyFont="1" applyFill="1" applyBorder="1" applyAlignment="1">
      <alignment horizontal="distributed" vertical="center"/>
    </xf>
    <xf numFmtId="0" fontId="3" fillId="0" borderId="8" xfId="86" applyFont="1" applyFill="1" applyBorder="1" applyAlignment="1">
      <alignment horizontal="left" vertical="center"/>
    </xf>
    <xf numFmtId="0" fontId="6" fillId="0" borderId="0" xfId="86" applyFont="1" applyFill="1" applyAlignment="1">
      <alignment horizontal="center" vertical="center"/>
    </xf>
    <xf numFmtId="0" fontId="67" fillId="0" borderId="27" xfId="86" applyFont="1" applyFill="1" applyBorder="1" applyAlignment="1">
      <alignment horizontal="distributed" vertical="center" justifyLastLine="1"/>
    </xf>
    <xf numFmtId="0" fontId="67" fillId="0" borderId="5" xfId="86" applyFont="1" applyFill="1" applyBorder="1" applyAlignment="1">
      <alignment horizontal="distributed" vertical="center" justifyLastLine="1"/>
    </xf>
    <xf numFmtId="0" fontId="3" fillId="0" borderId="4" xfId="86" applyFont="1" applyFill="1" applyBorder="1" applyAlignment="1">
      <alignment horizontal="distributed" vertical="center" justifyLastLine="1"/>
    </xf>
    <xf numFmtId="0" fontId="3" fillId="0" borderId="1" xfId="86" applyFont="1" applyFill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/>
    </xf>
    <xf numFmtId="0" fontId="70" fillId="0" borderId="8" xfId="86" applyFont="1" applyFill="1" applyBorder="1" applyAlignment="1">
      <alignment horizontal="right" vertical="center"/>
    </xf>
    <xf numFmtId="0" fontId="6" fillId="0" borderId="0" xfId="86" applyFont="1" applyFill="1" applyBorder="1" applyAlignment="1">
      <alignment horizontal="right" vertical="center"/>
    </xf>
    <xf numFmtId="0" fontId="6" fillId="0" borderId="0" xfId="86" applyFont="1" applyFill="1" applyAlignment="1">
      <alignment horizontal="left" vertical="center"/>
    </xf>
    <xf numFmtId="0" fontId="3" fillId="0" borderId="0" xfId="86" applyFont="1" applyFill="1" applyAlignment="1">
      <alignment horizontal="distributed" vertical="center"/>
    </xf>
    <xf numFmtId="0" fontId="5" fillId="0" borderId="8" xfId="86" applyFont="1" applyFill="1" applyBorder="1" applyAlignment="1">
      <alignment horizontal="right" vertical="center"/>
    </xf>
  </cellXfs>
  <cellStyles count="91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メモ 2" xfId="56"/>
    <cellStyle name="メモ 3" xfId="57"/>
    <cellStyle name="リンク セル 2" xfId="58"/>
    <cellStyle name="リンク セル 3" xfId="59"/>
    <cellStyle name="悪い 2" xfId="60"/>
    <cellStyle name="悪い 3" xfId="61"/>
    <cellStyle name="計算 2" xfId="62"/>
    <cellStyle name="計算 3" xfId="63"/>
    <cellStyle name="警告文 2" xfId="64"/>
    <cellStyle name="警告文 3" xfId="65"/>
    <cellStyle name="桁区切り" xfId="66" builtinId="6"/>
    <cellStyle name="桁区切り 2" xfId="67"/>
    <cellStyle name="桁区切り 2 2" xfId="90"/>
    <cellStyle name="見出し 1 2" xfId="68"/>
    <cellStyle name="見出し 1 3" xfId="69"/>
    <cellStyle name="見出し 2 2" xfId="70"/>
    <cellStyle name="見出し 2 3" xfId="71"/>
    <cellStyle name="見出し 3 2" xfId="72"/>
    <cellStyle name="見出し 3 3" xfId="73"/>
    <cellStyle name="見出し 4 2" xfId="74"/>
    <cellStyle name="見出し 4 3" xfId="75"/>
    <cellStyle name="集計 2" xfId="76"/>
    <cellStyle name="集計 3" xfId="77"/>
    <cellStyle name="出力 2" xfId="78"/>
    <cellStyle name="出力 3" xfId="79"/>
    <cellStyle name="説明文 2" xfId="80"/>
    <cellStyle name="説明文 3" xfId="81"/>
    <cellStyle name="入力 2" xfId="82"/>
    <cellStyle name="入力 3" xfId="83"/>
    <cellStyle name="標準" xfId="0" builtinId="0"/>
    <cellStyle name="標準 2" xfId="84"/>
    <cellStyle name="標準 3" xfId="85"/>
    <cellStyle name="標準_Book1" xfId="86"/>
    <cellStyle name="標準_JB16_02 人口" xfId="87"/>
    <cellStyle name="良い 2" xfId="88"/>
    <cellStyle name="良い 3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40985459527309E-2"/>
          <c:y val="0.11773281055311276"/>
          <c:w val="0.82537572034855178"/>
          <c:h val="0.764187103579109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'7表 世帯数及び人口の推移'!$G$76</c:f>
              <c:strCache>
                <c:ptCount val="1"/>
                <c:pt idx="0">
                  <c:v>世帯数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FA5-417D-8B24-B8C4D979EDA3}"/>
              </c:ext>
            </c:extLst>
          </c:dPt>
          <c:dLbls>
            <c:dLbl>
              <c:idx val="19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35,079</a:t>
                    </a:r>
                    <a:r>
                      <a:rPr lang="ja-JP" altLang="en-US"/>
                      <a:t>世帯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A5-417D-8B24-B8C4D979ED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'7表 世帯数及び人口の推移'!$F$77:$F$96</c:f>
              <c:strCache>
                <c:ptCount val="20"/>
                <c:pt idx="0">
                  <c:v>大
正
9
年</c:v>
                </c:pt>
                <c:pt idx="1">
                  <c:v>大
正
14
年</c:v>
                </c:pt>
                <c:pt idx="2">
                  <c:v>昭
和
5
年</c:v>
                </c:pt>
                <c:pt idx="3">
                  <c:v>昭
和
10
年</c:v>
                </c:pt>
                <c:pt idx="4">
                  <c:v>
15
年</c:v>
                </c:pt>
                <c:pt idx="5">
                  <c:v>
22
年</c:v>
                </c:pt>
                <c:pt idx="6">
                  <c:v>
25
年</c:v>
                </c:pt>
                <c:pt idx="7">
                  <c:v>
30
年</c:v>
                </c:pt>
                <c:pt idx="8">
                  <c:v>
35
年</c:v>
                </c:pt>
                <c:pt idx="9">
                  <c:v>
40
年</c:v>
                </c:pt>
                <c:pt idx="10">
                  <c:v>
45
年</c:v>
                </c:pt>
                <c:pt idx="11">
                  <c:v>
50
年</c:v>
                </c:pt>
                <c:pt idx="12">
                  <c:v>
55
年</c:v>
                </c:pt>
                <c:pt idx="13">
                  <c:v>
60
年</c:v>
                </c:pt>
                <c:pt idx="14">
                  <c:v>平
成
2
年</c:v>
                </c:pt>
                <c:pt idx="15">
                  <c:v>
7
年</c:v>
                </c:pt>
                <c:pt idx="16">
                  <c:v>
12
年</c:v>
                </c:pt>
                <c:pt idx="17">
                  <c:v>
17
年</c:v>
                </c:pt>
                <c:pt idx="18">
                  <c:v>
22
年</c:v>
                </c:pt>
                <c:pt idx="19">
                  <c:v>
27
年</c:v>
                </c:pt>
              </c:strCache>
            </c:strRef>
          </c:cat>
          <c:val>
            <c:numRef>
              <c:f>'7表 世帯数及び人口の推移'!$G$77:$G$96</c:f>
              <c:numCache>
                <c:formatCode>#,##0;"△ "#,##0</c:formatCode>
                <c:ptCount val="20"/>
                <c:pt idx="0">
                  <c:v>12203</c:v>
                </c:pt>
                <c:pt idx="1">
                  <c:v>12714</c:v>
                </c:pt>
                <c:pt idx="2">
                  <c:v>13178</c:v>
                </c:pt>
                <c:pt idx="3">
                  <c:v>13310</c:v>
                </c:pt>
                <c:pt idx="4">
                  <c:v>13329</c:v>
                </c:pt>
                <c:pt idx="5">
                  <c:v>17352</c:v>
                </c:pt>
                <c:pt idx="6">
                  <c:v>17246</c:v>
                </c:pt>
                <c:pt idx="7">
                  <c:v>17379</c:v>
                </c:pt>
                <c:pt idx="8">
                  <c:v>18161</c:v>
                </c:pt>
                <c:pt idx="9">
                  <c:v>19060</c:v>
                </c:pt>
                <c:pt idx="10">
                  <c:v>20450</c:v>
                </c:pt>
                <c:pt idx="11">
                  <c:v>22724</c:v>
                </c:pt>
                <c:pt idx="12">
                  <c:v>24436</c:v>
                </c:pt>
                <c:pt idx="13">
                  <c:v>25736</c:v>
                </c:pt>
                <c:pt idx="14">
                  <c:v>27839</c:v>
                </c:pt>
                <c:pt idx="15">
                  <c:v>30571</c:v>
                </c:pt>
                <c:pt idx="16">
                  <c:v>32291</c:v>
                </c:pt>
                <c:pt idx="17">
                  <c:v>33837</c:v>
                </c:pt>
                <c:pt idx="18">
                  <c:v>34999</c:v>
                </c:pt>
                <c:pt idx="19">
                  <c:v>35079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A5-417D-8B24-B8C4D979E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8528640"/>
        <c:axId val="98546816"/>
      </c:barChart>
      <c:lineChart>
        <c:grouping val="standard"/>
        <c:varyColors val="0"/>
        <c:ser>
          <c:idx val="0"/>
          <c:order val="1"/>
          <c:tx>
            <c:strRef>
              <c:f>'7表 世帯数及び人口の推移'!$H$76</c:f>
              <c:strCache>
                <c:ptCount val="1"/>
                <c:pt idx="0">
                  <c:v>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9"/>
            <c:marker>
              <c:symbol val="diamond"/>
              <c:size val="9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FA5-417D-8B24-B8C4D979EDA3}"/>
              </c:ext>
            </c:extLst>
          </c:dPt>
          <c:dLbls>
            <c:dLbl>
              <c:idx val="19"/>
              <c:layout>
                <c:manualLayout>
                  <c:x val="-3.6498086364422526E-2"/>
                  <c:y val="-3.16020276636266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98,374</a:t>
                    </a:r>
                    <a:r>
                      <a:rPr lang="ja-JP" altLang="en-US"/>
                      <a:t>人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A5-417D-8B24-B8C4D979ED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'7表 世帯数及び人口の推移'!$F$77:$F$95</c:f>
              <c:strCache>
                <c:ptCount val="19"/>
                <c:pt idx="0">
                  <c:v>大
正
9
年</c:v>
                </c:pt>
                <c:pt idx="1">
                  <c:v>大
正
14
年</c:v>
                </c:pt>
                <c:pt idx="2">
                  <c:v>昭
和
5
年</c:v>
                </c:pt>
                <c:pt idx="3">
                  <c:v>昭
和
10
年</c:v>
                </c:pt>
                <c:pt idx="4">
                  <c:v>
15
年</c:v>
                </c:pt>
                <c:pt idx="5">
                  <c:v>
22
年</c:v>
                </c:pt>
                <c:pt idx="6">
                  <c:v>
25
年</c:v>
                </c:pt>
                <c:pt idx="7">
                  <c:v>
30
年</c:v>
                </c:pt>
                <c:pt idx="8">
                  <c:v>
35
年</c:v>
                </c:pt>
                <c:pt idx="9">
                  <c:v>
40
年</c:v>
                </c:pt>
                <c:pt idx="10">
                  <c:v>
45
年</c:v>
                </c:pt>
                <c:pt idx="11">
                  <c:v>
50
年</c:v>
                </c:pt>
                <c:pt idx="12">
                  <c:v>
55
年</c:v>
                </c:pt>
                <c:pt idx="13">
                  <c:v>
60
年</c:v>
                </c:pt>
                <c:pt idx="14">
                  <c:v>平
成
2
年</c:v>
                </c:pt>
                <c:pt idx="15">
                  <c:v>
7
年</c:v>
                </c:pt>
                <c:pt idx="16">
                  <c:v>
12
年</c:v>
                </c:pt>
                <c:pt idx="17">
                  <c:v>
17
年</c:v>
                </c:pt>
                <c:pt idx="18">
                  <c:v>
22
年</c:v>
                </c:pt>
              </c:strCache>
            </c:strRef>
          </c:cat>
          <c:val>
            <c:numRef>
              <c:f>'7表 世帯数及び人口の推移'!$H$77:$H$96</c:f>
              <c:numCache>
                <c:formatCode>#,##0;"△ "#,##0</c:formatCode>
                <c:ptCount val="20"/>
                <c:pt idx="0">
                  <c:v>68981</c:v>
                </c:pt>
                <c:pt idx="1">
                  <c:v>71880</c:v>
                </c:pt>
                <c:pt idx="2">
                  <c:v>74561</c:v>
                </c:pt>
                <c:pt idx="3">
                  <c:v>75484</c:v>
                </c:pt>
                <c:pt idx="4">
                  <c:v>77462</c:v>
                </c:pt>
                <c:pt idx="5">
                  <c:v>98574</c:v>
                </c:pt>
                <c:pt idx="6">
                  <c:v>98504</c:v>
                </c:pt>
                <c:pt idx="7">
                  <c:v>95999</c:v>
                </c:pt>
                <c:pt idx="8">
                  <c:v>91896</c:v>
                </c:pt>
                <c:pt idx="9">
                  <c:v>89928</c:v>
                </c:pt>
                <c:pt idx="10">
                  <c:v>89196</c:v>
                </c:pt>
                <c:pt idx="11">
                  <c:v>92924</c:v>
                </c:pt>
                <c:pt idx="12">
                  <c:v>95999</c:v>
                </c:pt>
                <c:pt idx="13">
                  <c:v>98820</c:v>
                </c:pt>
                <c:pt idx="14">
                  <c:v>101098</c:v>
                </c:pt>
                <c:pt idx="15">
                  <c:v>104019</c:v>
                </c:pt>
                <c:pt idx="16">
                  <c:v>104764</c:v>
                </c:pt>
                <c:pt idx="17">
                  <c:v>104148</c:v>
                </c:pt>
                <c:pt idx="18">
                  <c:v>102348</c:v>
                </c:pt>
                <c:pt idx="19">
                  <c:v>98374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FA5-417D-8B24-B8C4D979E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48352"/>
        <c:axId val="98550144"/>
      </c:lineChart>
      <c:catAx>
        <c:axId val="9852864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8546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546816"/>
        <c:scaling>
          <c:orientation val="minMax"/>
          <c:max val="50000"/>
        </c:scaling>
        <c:delete val="0"/>
        <c:axPos val="l"/>
        <c:numFmt formatCode="#,##0;&quot;△ &quot;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8528640"/>
        <c:crosses val="autoZero"/>
        <c:crossBetween val="between"/>
      </c:valAx>
      <c:catAx>
        <c:axId val="98548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550144"/>
        <c:crosses val="autoZero"/>
        <c:auto val="0"/>
        <c:lblAlgn val="ctr"/>
        <c:lblOffset val="100"/>
        <c:noMultiLvlLbl val="0"/>
      </c:catAx>
      <c:valAx>
        <c:axId val="98550144"/>
        <c:scaling>
          <c:orientation val="minMax"/>
        </c:scaling>
        <c:delete val="0"/>
        <c:axPos val="r"/>
        <c:numFmt formatCode="#,##0;&quot;△ &quot;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85483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5歳階級人口ピラミッド'!$O$99:$O$116</c:f>
              <c:numCache>
                <c:formatCode>#,##0</c:formatCode>
                <c:ptCount val="18"/>
                <c:pt idx="0">
                  <c:v>1758</c:v>
                </c:pt>
                <c:pt idx="1">
                  <c:v>2096</c:v>
                </c:pt>
                <c:pt idx="2">
                  <c:v>2307</c:v>
                </c:pt>
                <c:pt idx="3">
                  <c:v>2239</c:v>
                </c:pt>
                <c:pt idx="4">
                  <c:v>1941</c:v>
                </c:pt>
                <c:pt idx="5">
                  <c:v>2249</c:v>
                </c:pt>
                <c:pt idx="6">
                  <c:v>2525</c:v>
                </c:pt>
                <c:pt idx="7">
                  <c:v>3057</c:v>
                </c:pt>
                <c:pt idx="8">
                  <c:v>3563</c:v>
                </c:pt>
                <c:pt idx="9">
                  <c:v>3153</c:v>
                </c:pt>
                <c:pt idx="10">
                  <c:v>3005</c:v>
                </c:pt>
                <c:pt idx="11">
                  <c:v>3258</c:v>
                </c:pt>
                <c:pt idx="12">
                  <c:v>3821</c:v>
                </c:pt>
                <c:pt idx="13">
                  <c:v>3878</c:v>
                </c:pt>
                <c:pt idx="14">
                  <c:v>2892</c:v>
                </c:pt>
                <c:pt idx="15">
                  <c:v>2504</c:v>
                </c:pt>
                <c:pt idx="16">
                  <c:v>2384</c:v>
                </c:pt>
                <c:pt idx="17">
                  <c:v>3159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9A-4B1F-8287-72740F55A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2630144"/>
        <c:axId val="102631680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5歳階級人口ピラミッド'!$N$99:$N$116</c:f>
              <c:numCache>
                <c:formatCode>#,##0</c:formatCode>
                <c:ptCount val="18"/>
                <c:pt idx="0">
                  <c:v>1852</c:v>
                </c:pt>
                <c:pt idx="1">
                  <c:v>2291</c:v>
                </c:pt>
                <c:pt idx="2">
                  <c:v>2309</c:v>
                </c:pt>
                <c:pt idx="3">
                  <c:v>2355</c:v>
                </c:pt>
                <c:pt idx="4">
                  <c:v>2042</c:v>
                </c:pt>
                <c:pt idx="5">
                  <c:v>2471</c:v>
                </c:pt>
                <c:pt idx="6">
                  <c:v>2741</c:v>
                </c:pt>
                <c:pt idx="7">
                  <c:v>3204</c:v>
                </c:pt>
                <c:pt idx="8">
                  <c:v>3761</c:v>
                </c:pt>
                <c:pt idx="9">
                  <c:v>3252</c:v>
                </c:pt>
                <c:pt idx="10">
                  <c:v>3109</c:v>
                </c:pt>
                <c:pt idx="11">
                  <c:v>3404</c:v>
                </c:pt>
                <c:pt idx="12">
                  <c:v>3848</c:v>
                </c:pt>
                <c:pt idx="13">
                  <c:v>3952</c:v>
                </c:pt>
                <c:pt idx="14">
                  <c:v>2708</c:v>
                </c:pt>
                <c:pt idx="15">
                  <c:v>2117</c:v>
                </c:pt>
                <c:pt idx="16">
                  <c:v>1574</c:v>
                </c:pt>
                <c:pt idx="17" formatCode="General">
                  <c:v>1320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9A-4B1F-8287-72740F55A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2637568"/>
        <c:axId val="102639104"/>
      </c:barChart>
      <c:catAx>
        <c:axId val="102630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02631680"/>
        <c:crosses val="autoZero"/>
        <c:auto val="1"/>
        <c:lblAlgn val="ctr"/>
        <c:lblOffset val="100"/>
        <c:noMultiLvlLbl val="0"/>
      </c:catAx>
      <c:valAx>
        <c:axId val="102631680"/>
        <c:scaling>
          <c:orientation val="minMax"/>
          <c:max val="5000"/>
          <c:min val="-6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2630144"/>
        <c:crosses val="autoZero"/>
        <c:crossBetween val="between"/>
        <c:majorUnit val="1000"/>
      </c:valAx>
      <c:catAx>
        <c:axId val="102637568"/>
        <c:scaling>
          <c:orientation val="minMax"/>
        </c:scaling>
        <c:delete val="1"/>
        <c:axPos val="r"/>
        <c:majorTickMark val="out"/>
        <c:minorTickMark val="none"/>
        <c:tickLblPos val="nextTo"/>
        <c:crossAx val="102639104"/>
        <c:crosses val="autoZero"/>
        <c:auto val="1"/>
        <c:lblAlgn val="ctr"/>
        <c:lblOffset val="100"/>
        <c:noMultiLvlLbl val="0"/>
      </c:catAx>
      <c:valAx>
        <c:axId val="102639104"/>
        <c:scaling>
          <c:orientation val="maxMin"/>
          <c:max val="5000"/>
          <c:min val="-6000"/>
        </c:scaling>
        <c:delete val="0"/>
        <c:axPos val="t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2637568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5歳階級人口ピラミッド'!$Z$100:$Z$117</c:f>
              <c:numCache>
                <c:formatCode>General</c:formatCode>
                <c:ptCount val="18"/>
                <c:pt idx="0">
                  <c:v>3148</c:v>
                </c:pt>
                <c:pt idx="1">
                  <c:v>3616</c:v>
                </c:pt>
                <c:pt idx="2">
                  <c:v>4031</c:v>
                </c:pt>
                <c:pt idx="3">
                  <c:v>3289</c:v>
                </c:pt>
                <c:pt idx="4">
                  <c:v>2882</c:v>
                </c:pt>
                <c:pt idx="5">
                  <c:v>3124</c:v>
                </c:pt>
                <c:pt idx="6">
                  <c:v>3765</c:v>
                </c:pt>
                <c:pt idx="7">
                  <c:v>3962</c:v>
                </c:pt>
                <c:pt idx="8">
                  <c:v>3046</c:v>
                </c:pt>
                <c:pt idx="9">
                  <c:v>2881</c:v>
                </c:pt>
                <c:pt idx="10">
                  <c:v>3183</c:v>
                </c:pt>
                <c:pt idx="11">
                  <c:v>3405</c:v>
                </c:pt>
                <c:pt idx="12">
                  <c:v>2989</c:v>
                </c:pt>
                <c:pt idx="13">
                  <c:v>2311</c:v>
                </c:pt>
                <c:pt idx="14">
                  <c:v>1895</c:v>
                </c:pt>
                <c:pt idx="15">
                  <c:v>1275</c:v>
                </c:pt>
                <c:pt idx="16">
                  <c:v>865</c:v>
                </c:pt>
                <c:pt idx="17">
                  <c:v>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F6-4AD4-95A0-58FB73C4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5647488"/>
        <c:axId val="105653376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'8表 5歳階級人口ピラミッド'!$Y$100:$Y$117</c:f>
              <c:numCache>
                <c:formatCode>General</c:formatCode>
                <c:ptCount val="18"/>
                <c:pt idx="0" formatCode="#,##0">
                  <c:v>3264</c:v>
                </c:pt>
                <c:pt idx="1">
                  <c:v>3803</c:v>
                </c:pt>
                <c:pt idx="2">
                  <c:v>4212</c:v>
                </c:pt>
                <c:pt idx="3">
                  <c:v>3369</c:v>
                </c:pt>
                <c:pt idx="4">
                  <c:v>2607</c:v>
                </c:pt>
                <c:pt idx="5">
                  <c:v>3183</c:v>
                </c:pt>
                <c:pt idx="6">
                  <c:v>3902</c:v>
                </c:pt>
                <c:pt idx="7">
                  <c:v>4369</c:v>
                </c:pt>
                <c:pt idx="8">
                  <c:v>3337</c:v>
                </c:pt>
                <c:pt idx="9">
                  <c:v>3002</c:v>
                </c:pt>
                <c:pt idx="10">
                  <c:v>3179</c:v>
                </c:pt>
                <c:pt idx="11">
                  <c:v>3209</c:v>
                </c:pt>
                <c:pt idx="12">
                  <c:v>2332</c:v>
                </c:pt>
                <c:pt idx="13">
                  <c:v>1759</c:v>
                </c:pt>
                <c:pt idx="14">
                  <c:v>1397</c:v>
                </c:pt>
                <c:pt idx="15">
                  <c:v>974</c:v>
                </c:pt>
                <c:pt idx="16">
                  <c:v>534</c:v>
                </c:pt>
                <c:pt idx="17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F6-4AD4-95A0-58FB73C4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5654912"/>
        <c:axId val="105664896"/>
      </c:barChart>
      <c:catAx>
        <c:axId val="10564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05653376"/>
        <c:crosses val="autoZero"/>
        <c:auto val="1"/>
        <c:lblAlgn val="ctr"/>
        <c:lblOffset val="100"/>
        <c:noMultiLvlLbl val="0"/>
      </c:catAx>
      <c:valAx>
        <c:axId val="105653376"/>
        <c:scaling>
          <c:orientation val="minMax"/>
          <c:max val="5000"/>
          <c:min val="-6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5647488"/>
        <c:crosses val="autoZero"/>
        <c:crossBetween val="between"/>
        <c:majorUnit val="1000"/>
      </c:valAx>
      <c:catAx>
        <c:axId val="105654912"/>
        <c:scaling>
          <c:orientation val="minMax"/>
        </c:scaling>
        <c:delete val="1"/>
        <c:axPos val="r"/>
        <c:majorTickMark val="out"/>
        <c:minorTickMark val="none"/>
        <c:tickLblPos val="nextTo"/>
        <c:crossAx val="105664896"/>
        <c:crosses val="autoZero"/>
        <c:auto val="1"/>
        <c:lblAlgn val="ctr"/>
        <c:lblOffset val="100"/>
        <c:noMultiLvlLbl val="0"/>
      </c:catAx>
      <c:valAx>
        <c:axId val="105664896"/>
        <c:scaling>
          <c:orientation val="maxMin"/>
          <c:max val="5000"/>
          <c:min val="-6000"/>
        </c:scaling>
        <c:delete val="0"/>
        <c:axPos val="t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5654912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</xdr:row>
      <xdr:rowOff>28575</xdr:rowOff>
    </xdr:from>
    <xdr:to>
      <xdr:col>9</xdr:col>
      <xdr:colOff>581025</xdr:colOff>
      <xdr:row>49</xdr:row>
      <xdr:rowOff>104775</xdr:rowOff>
    </xdr:to>
    <xdr:graphicFrame macro="">
      <xdr:nvGraphicFramePr>
        <xdr:cNvPr id="13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0.00756</cdr:x>
      <cdr:y>0.06158</cdr:y>
    </cdr:from>
    <cdr:to>
      <cdr:x>0.08857</cdr:x>
      <cdr:y>0.0968</cdr:y>
    </cdr:to>
    <cdr:sp macro="" textlink="">
      <cdr:nvSpPr>
        <cdr:cNvPr id="5754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3" y="513625"/>
          <a:ext cx="547292" cy="29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世帯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endParaRPr lang="en-US" altLang="ja-JP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0.9526</cdr:x>
      <cdr:y>0.05543</cdr:y>
    </cdr:from>
    <cdr:to>
      <cdr:x>0.98797</cdr:x>
      <cdr:y>0.08189</cdr:y>
    </cdr:to>
    <cdr:sp macro="" textlink="">
      <cdr:nvSpPr>
        <cdr:cNvPr id="5754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8196" y="463396"/>
          <a:ext cx="267904" cy="222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  <cdr:relSizeAnchor xmlns:cdr="http://schemas.openxmlformats.org/drawingml/2006/chartDrawing">
    <cdr:from>
      <cdr:x>0.15177</cdr:x>
      <cdr:y>0.243</cdr:y>
    </cdr:from>
    <cdr:to>
      <cdr:x>0.28277</cdr:x>
      <cdr:y>0.27336</cdr:y>
    </cdr:to>
    <cdr:sp macro="" textlink="">
      <cdr:nvSpPr>
        <cdr:cNvPr id="57549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9612" y="1835455"/>
          <a:ext cx="914619" cy="2293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≪人　口≫</a:t>
          </a:r>
        </a:p>
      </cdr:txBody>
    </cdr:sp>
  </cdr:relSizeAnchor>
  <cdr:relSizeAnchor xmlns:cdr="http://schemas.openxmlformats.org/drawingml/2006/chartDrawing">
    <cdr:from>
      <cdr:x>0.14767</cdr:x>
      <cdr:y>0.52584</cdr:y>
    </cdr:from>
    <cdr:to>
      <cdr:x>0.32506</cdr:x>
      <cdr:y>0.56437</cdr:y>
    </cdr:to>
    <cdr:sp macro="" textlink="">
      <cdr:nvSpPr>
        <cdr:cNvPr id="57549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037" y="3971814"/>
          <a:ext cx="1238506" cy="291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≪世帯数≫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8</xdr:col>
      <xdr:colOff>581025</xdr:colOff>
      <xdr:row>57</xdr:row>
      <xdr:rowOff>161925</xdr:rowOff>
    </xdr:to>
    <xdr:grpSp>
      <xdr:nvGrpSpPr>
        <xdr:cNvPr id="918954" name="グループ化 4"/>
        <xdr:cNvGrpSpPr>
          <a:grpSpLocks/>
        </xdr:cNvGrpSpPr>
      </xdr:nvGrpSpPr>
      <xdr:grpSpPr bwMode="auto">
        <a:xfrm>
          <a:off x="0" y="5236464"/>
          <a:ext cx="5590032" cy="4111752"/>
          <a:chOff x="0" y="5495925"/>
          <a:chExt cx="6076950" cy="4448175"/>
        </a:xfrm>
      </xdr:grpSpPr>
      <xdr:grpSp>
        <xdr:nvGrpSpPr>
          <xdr:cNvPr id="919075" name="グループ化 3"/>
          <xdr:cNvGrpSpPr>
            <a:grpSpLocks/>
          </xdr:cNvGrpSpPr>
        </xdr:nvGrpSpPr>
        <xdr:grpSpPr bwMode="auto">
          <a:xfrm>
            <a:off x="0" y="5495925"/>
            <a:ext cx="6076950" cy="4448175"/>
            <a:chOff x="0" y="5495925"/>
            <a:chExt cx="6076950" cy="4448175"/>
          </a:xfrm>
        </xdr:grpSpPr>
        <xdr:graphicFrame macro="">
          <xdr:nvGraphicFramePr>
            <xdr:cNvPr id="919077" name="グラフ 1"/>
            <xdr:cNvGraphicFramePr>
              <a:graphicFrameLocks/>
            </xdr:cNvGraphicFramePr>
          </xdr:nvGraphicFramePr>
          <xdr:xfrm>
            <a:off x="0" y="5495925"/>
            <a:ext cx="6076950" cy="44481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112" name="正方形/長方形 111"/>
            <xdr:cNvSpPr/>
          </xdr:nvSpPr>
          <xdr:spPr bwMode="auto">
            <a:xfrm>
              <a:off x="3000375" y="5857875"/>
              <a:ext cx="266700" cy="3724275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/>
            <a:lstStyle/>
            <a:p>
              <a:endParaRPr lang="ja-JP" altLang="en-US"/>
            </a:p>
          </xdr:txBody>
        </xdr:sp>
        <xdr:sp macro="" textlink="">
          <xdr:nvSpPr>
            <xdr:cNvPr id="113" name="正方形/長方形 112"/>
            <xdr:cNvSpPr/>
          </xdr:nvSpPr>
          <xdr:spPr bwMode="auto">
            <a:xfrm>
              <a:off x="104775" y="5524500"/>
              <a:ext cx="5886450" cy="219075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/>
            <a:lstStyle/>
            <a:p>
              <a:endParaRPr lang="ja-JP" altLang="en-US"/>
            </a:p>
          </xdr:txBody>
        </xdr:sp>
        <xdr:sp macro="" textlink="">
          <xdr:nvSpPr>
            <xdr:cNvPr id="214" name="テキスト ボックス 1"/>
            <xdr:cNvSpPr txBox="1"/>
          </xdr:nvSpPr>
          <xdr:spPr bwMode="auto">
            <a:xfrm>
              <a:off x="2714625" y="5562600"/>
              <a:ext cx="771525" cy="409575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1050" b="0">
                  <a:latin typeface="ＭＳ 明朝" panose="02020609040205080304" pitchFamily="17" charset="-128"/>
                  <a:ea typeface="ＭＳ 明朝" panose="02020609040205080304" pitchFamily="17" charset="-128"/>
                </a:rPr>
                <a:t>（歳）</a:t>
              </a:r>
            </a:p>
          </xdr:txBody>
        </xdr:sp>
      </xdr:grpSp>
      <xdr:sp macro="" textlink="">
        <xdr:nvSpPr>
          <xdr:cNvPr id="114" name="正方形/長方形 113"/>
          <xdr:cNvSpPr/>
        </xdr:nvSpPr>
        <xdr:spPr bwMode="auto">
          <a:xfrm>
            <a:off x="133350" y="9686925"/>
            <a:ext cx="5876925" cy="219075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>
    <xdr:from>
      <xdr:col>15</xdr:col>
      <xdr:colOff>168275</xdr:colOff>
      <xdr:row>121</xdr:row>
      <xdr:rowOff>66675</xdr:rowOff>
    </xdr:from>
    <xdr:to>
      <xdr:col>16</xdr:col>
      <xdr:colOff>53975</xdr:colOff>
      <xdr:row>122</xdr:row>
      <xdr:rowOff>133350</xdr:rowOff>
    </xdr:to>
    <xdr:sp macro="" textlink="">
      <xdr:nvSpPr>
        <xdr:cNvPr id="7" name="テキスト ボックス 1"/>
        <xdr:cNvSpPr txBox="1"/>
      </xdr:nvSpPr>
      <xdr:spPr>
        <a:xfrm>
          <a:off x="10483850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80964</xdr:colOff>
      <xdr:row>121</xdr:row>
      <xdr:rowOff>66675</xdr:rowOff>
    </xdr:from>
    <xdr:to>
      <xdr:col>16</xdr:col>
      <xdr:colOff>652464</xdr:colOff>
      <xdr:row>122</xdr:row>
      <xdr:rowOff>133350</xdr:rowOff>
    </xdr:to>
    <xdr:sp macro="" textlink="">
      <xdr:nvSpPr>
        <xdr:cNvPr id="8" name="テキスト ボックス 1"/>
        <xdr:cNvSpPr txBox="1"/>
      </xdr:nvSpPr>
      <xdr:spPr>
        <a:xfrm>
          <a:off x="11082339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641351</xdr:colOff>
      <xdr:row>121</xdr:row>
      <xdr:rowOff>66675</xdr:rowOff>
    </xdr:from>
    <xdr:to>
      <xdr:col>17</xdr:col>
      <xdr:colOff>527051</xdr:colOff>
      <xdr:row>122</xdr:row>
      <xdr:rowOff>133350</xdr:rowOff>
    </xdr:to>
    <xdr:sp macro="" textlink="">
      <xdr:nvSpPr>
        <xdr:cNvPr id="9" name="テキスト ボックス 1"/>
        <xdr:cNvSpPr txBox="1"/>
      </xdr:nvSpPr>
      <xdr:spPr>
        <a:xfrm>
          <a:off x="11642726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17</xdr:col>
      <xdr:colOff>554038</xdr:colOff>
      <xdr:row>121</xdr:row>
      <xdr:rowOff>66675</xdr:rowOff>
    </xdr:from>
    <xdr:to>
      <xdr:col>18</xdr:col>
      <xdr:colOff>439738</xdr:colOff>
      <xdr:row>122</xdr:row>
      <xdr:rowOff>133350</xdr:rowOff>
    </xdr:to>
    <xdr:sp macro="" textlink="">
      <xdr:nvSpPr>
        <xdr:cNvPr id="10" name="テキスト ボックス 1"/>
        <xdr:cNvSpPr txBox="1"/>
      </xdr:nvSpPr>
      <xdr:spPr>
        <a:xfrm>
          <a:off x="12241213" y="20859750"/>
          <a:ext cx="57150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18</xdr:col>
      <xdr:colOff>457200</xdr:colOff>
      <xdr:row>121</xdr:row>
      <xdr:rowOff>66675</xdr:rowOff>
    </xdr:from>
    <xdr:to>
      <xdr:col>19</xdr:col>
      <xdr:colOff>342900</xdr:colOff>
      <xdr:row>122</xdr:row>
      <xdr:rowOff>120650</xdr:rowOff>
    </xdr:to>
    <xdr:sp macro="" textlink="">
      <xdr:nvSpPr>
        <xdr:cNvPr id="11" name="テキスト ボックス 1"/>
        <xdr:cNvSpPr txBox="1"/>
      </xdr:nvSpPr>
      <xdr:spPr>
        <a:xfrm>
          <a:off x="12830175" y="20859750"/>
          <a:ext cx="571500" cy="2254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381000</xdr:colOff>
      <xdr:row>121</xdr:row>
      <xdr:rowOff>66675</xdr:rowOff>
    </xdr:from>
    <xdr:to>
      <xdr:col>15</xdr:col>
      <xdr:colOff>34925</xdr:colOff>
      <xdr:row>122</xdr:row>
      <xdr:rowOff>123825</xdr:rowOff>
    </xdr:to>
    <xdr:sp macro="" textlink="">
      <xdr:nvSpPr>
        <xdr:cNvPr id="12" name="テキスト ボックス 1"/>
        <xdr:cNvSpPr txBox="1"/>
      </xdr:nvSpPr>
      <xdr:spPr>
        <a:xfrm>
          <a:off x="10010775" y="20859750"/>
          <a:ext cx="339725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442271</xdr:colOff>
      <xdr:row>121</xdr:row>
      <xdr:rowOff>66675</xdr:rowOff>
    </xdr:from>
    <xdr:to>
      <xdr:col>13</xdr:col>
      <xdr:colOff>352914</xdr:colOff>
      <xdr:row>122</xdr:row>
      <xdr:rowOff>133350</xdr:rowOff>
    </xdr:to>
    <xdr:sp macro="" textlink="">
      <xdr:nvSpPr>
        <xdr:cNvPr id="18" name="テキスト ボックス 1"/>
        <xdr:cNvSpPr txBox="1"/>
      </xdr:nvSpPr>
      <xdr:spPr>
        <a:xfrm>
          <a:off x="8700446" y="20859750"/>
          <a:ext cx="59644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558131</xdr:colOff>
      <xdr:row>121</xdr:row>
      <xdr:rowOff>66675</xdr:rowOff>
    </xdr:from>
    <xdr:to>
      <xdr:col>12</xdr:col>
      <xdr:colOff>468775</xdr:colOff>
      <xdr:row>122</xdr:row>
      <xdr:rowOff>133350</xdr:rowOff>
    </xdr:to>
    <xdr:sp macro="" textlink="">
      <xdr:nvSpPr>
        <xdr:cNvPr id="19" name="テキスト ボックス 1"/>
        <xdr:cNvSpPr txBox="1"/>
      </xdr:nvSpPr>
      <xdr:spPr>
        <a:xfrm>
          <a:off x="8130506" y="20859750"/>
          <a:ext cx="596444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646246</xdr:colOff>
      <xdr:row>121</xdr:row>
      <xdr:rowOff>66675</xdr:rowOff>
    </xdr:from>
    <xdr:to>
      <xdr:col>11</xdr:col>
      <xdr:colOff>556890</xdr:colOff>
      <xdr:row>122</xdr:row>
      <xdr:rowOff>133350</xdr:rowOff>
    </xdr:to>
    <xdr:sp macro="" textlink="">
      <xdr:nvSpPr>
        <xdr:cNvPr id="20" name="テキスト ボックス 1"/>
        <xdr:cNvSpPr txBox="1"/>
      </xdr:nvSpPr>
      <xdr:spPr>
        <a:xfrm>
          <a:off x="7532821" y="20859750"/>
          <a:ext cx="596444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65948</xdr:colOff>
      <xdr:row>121</xdr:row>
      <xdr:rowOff>66675</xdr:rowOff>
    </xdr:from>
    <xdr:to>
      <xdr:col>10</xdr:col>
      <xdr:colOff>662392</xdr:colOff>
      <xdr:row>122</xdr:row>
      <xdr:rowOff>133350</xdr:rowOff>
    </xdr:to>
    <xdr:sp macro="" textlink="">
      <xdr:nvSpPr>
        <xdr:cNvPr id="21" name="テキスト ボックス 1"/>
        <xdr:cNvSpPr txBox="1"/>
      </xdr:nvSpPr>
      <xdr:spPr>
        <a:xfrm>
          <a:off x="6952523" y="20859750"/>
          <a:ext cx="596444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152400</xdr:colOff>
      <xdr:row>121</xdr:row>
      <xdr:rowOff>66675</xdr:rowOff>
    </xdr:from>
    <xdr:to>
      <xdr:col>10</xdr:col>
      <xdr:colOff>63044</xdr:colOff>
      <xdr:row>122</xdr:row>
      <xdr:rowOff>120650</xdr:rowOff>
    </xdr:to>
    <xdr:sp macro="" textlink="">
      <xdr:nvSpPr>
        <xdr:cNvPr id="22" name="テキスト ボックス 1"/>
        <xdr:cNvSpPr txBox="1"/>
      </xdr:nvSpPr>
      <xdr:spPr>
        <a:xfrm>
          <a:off x="6353175" y="20859750"/>
          <a:ext cx="596444" cy="2254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475516</xdr:colOff>
      <xdr:row>121</xdr:row>
      <xdr:rowOff>66675</xdr:rowOff>
    </xdr:from>
    <xdr:to>
      <xdr:col>14</xdr:col>
      <xdr:colOff>144269</xdr:colOff>
      <xdr:row>122</xdr:row>
      <xdr:rowOff>133350</xdr:rowOff>
    </xdr:to>
    <xdr:sp macro="" textlink="">
      <xdr:nvSpPr>
        <xdr:cNvPr id="23" name="テキスト ボックス 1"/>
        <xdr:cNvSpPr txBox="1"/>
      </xdr:nvSpPr>
      <xdr:spPr>
        <a:xfrm>
          <a:off x="9419491" y="20859750"/>
          <a:ext cx="3545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22</xdr:col>
      <xdr:colOff>190500</xdr:colOff>
      <xdr:row>125</xdr:row>
      <xdr:rowOff>66675</xdr:rowOff>
    </xdr:to>
    <xdr:grpSp>
      <xdr:nvGrpSpPr>
        <xdr:cNvPr id="918967" name="グループ化 3"/>
        <xdr:cNvGrpSpPr>
          <a:grpSpLocks/>
        </xdr:cNvGrpSpPr>
      </xdr:nvGrpSpPr>
      <xdr:grpSpPr bwMode="auto">
        <a:xfrm>
          <a:off x="7598664" y="19851624"/>
          <a:ext cx="6486144" cy="219456"/>
          <a:chOff x="8258175" y="21307425"/>
          <a:chExt cx="7048500" cy="238125"/>
        </a:xfrm>
      </xdr:grpSpPr>
      <xdr:sp macro="" textlink="">
        <xdr:nvSpPr>
          <xdr:cNvPr id="56" name="テキスト ボックス 1"/>
          <xdr:cNvSpPr txBox="1"/>
        </xdr:nvSpPr>
        <xdr:spPr>
          <a:xfrm>
            <a:off x="12392025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7" name="テキスト ボックス 1"/>
          <xdr:cNvSpPr txBox="1"/>
        </xdr:nvSpPr>
        <xdr:spPr>
          <a:xfrm>
            <a:off x="12992100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8" name="テキスト ボックス 1"/>
          <xdr:cNvSpPr txBox="1"/>
        </xdr:nvSpPr>
        <xdr:spPr>
          <a:xfrm>
            <a:off x="13544550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9" name="テキスト ボックス 1"/>
          <xdr:cNvSpPr txBox="1"/>
        </xdr:nvSpPr>
        <xdr:spPr>
          <a:xfrm>
            <a:off x="14144625" y="21307425"/>
            <a:ext cx="5715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4000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0" name="テキスト ボックス 1"/>
          <xdr:cNvSpPr txBox="1"/>
        </xdr:nvSpPr>
        <xdr:spPr>
          <a:xfrm>
            <a:off x="14735175" y="21307425"/>
            <a:ext cx="571500" cy="22860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5000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1" name="テキスト ボックス 1"/>
          <xdr:cNvSpPr txBox="1"/>
        </xdr:nvSpPr>
        <xdr:spPr>
          <a:xfrm>
            <a:off x="11915775" y="21307425"/>
            <a:ext cx="342900" cy="22860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2" name="テキスト ボックス 1"/>
          <xdr:cNvSpPr txBox="1"/>
        </xdr:nvSpPr>
        <xdr:spPr>
          <a:xfrm>
            <a:off x="10601325" y="21307425"/>
            <a:ext cx="600075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3" name="テキスト ボックス 1"/>
          <xdr:cNvSpPr txBox="1"/>
        </xdr:nvSpPr>
        <xdr:spPr>
          <a:xfrm>
            <a:off x="10039350" y="21307425"/>
            <a:ext cx="59055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4" name="テキスト ボックス 1"/>
          <xdr:cNvSpPr txBox="1"/>
        </xdr:nvSpPr>
        <xdr:spPr>
          <a:xfrm>
            <a:off x="9439275" y="21307425"/>
            <a:ext cx="59055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5" name="テキスト ボックス 1"/>
          <xdr:cNvSpPr txBox="1"/>
        </xdr:nvSpPr>
        <xdr:spPr>
          <a:xfrm>
            <a:off x="8858250" y="21307425"/>
            <a:ext cx="600075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4000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6" name="テキスト ボックス 1"/>
          <xdr:cNvSpPr txBox="1"/>
        </xdr:nvSpPr>
        <xdr:spPr>
          <a:xfrm>
            <a:off x="8258175" y="21307425"/>
            <a:ext cx="600075" cy="22860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5000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7" name="テキスト ボックス 1"/>
          <xdr:cNvSpPr txBox="1"/>
        </xdr:nvSpPr>
        <xdr:spPr>
          <a:xfrm>
            <a:off x="11325225" y="21307425"/>
            <a:ext cx="352425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0</a:t>
            </a:r>
            <a:endPara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5</xdr:col>
      <xdr:colOff>207433</xdr:colOff>
      <xdr:row>236</xdr:row>
      <xdr:rowOff>124863</xdr:rowOff>
    </xdr:from>
    <xdr:to>
      <xdr:col>6</xdr:col>
      <xdr:colOff>243417</xdr:colOff>
      <xdr:row>260</xdr:row>
      <xdr:rowOff>89936</xdr:rowOff>
    </xdr:to>
    <xdr:grpSp>
      <xdr:nvGrpSpPr>
        <xdr:cNvPr id="918968" name="グループ化 4"/>
        <xdr:cNvGrpSpPr>
          <a:grpSpLocks/>
        </xdr:cNvGrpSpPr>
      </xdr:nvGrpSpPr>
      <xdr:grpSpPr bwMode="auto">
        <a:xfrm>
          <a:off x="3353731" y="37720038"/>
          <a:ext cx="665396" cy="3770501"/>
          <a:chOff x="4133437" y="21412071"/>
          <a:chExt cx="759985" cy="2139023"/>
        </a:xfrm>
      </xdr:grpSpPr>
      <xdr:sp macro="" textlink="">
        <xdr:nvSpPr>
          <xdr:cNvPr id="68" name="テキスト ボックス 9"/>
          <xdr:cNvSpPr txBox="1"/>
        </xdr:nvSpPr>
        <xdr:spPr>
          <a:xfrm>
            <a:off x="4203436" y="23374106"/>
            <a:ext cx="419992" cy="17698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900"/>
              </a:lnSpc>
            </a:pP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kumimoji="1" lang="en-US" altLang="ja-JP" sz="900">
                <a:latin typeface="+mj-ea"/>
                <a:ea typeface="+mj-ea"/>
              </a:rPr>
              <a:t>4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69" name="テキスト ボックス 10"/>
          <xdr:cNvSpPr txBox="1"/>
        </xdr:nvSpPr>
        <xdr:spPr>
          <a:xfrm>
            <a:off x="4203436" y="23288141"/>
            <a:ext cx="419992" cy="17698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900"/>
              </a:lnSpc>
            </a:pPr>
            <a:r>
              <a:rPr lang="en-US" altLang="ja-JP" sz="900">
                <a:latin typeface="+mj-ea"/>
                <a:ea typeface="+mj-ea"/>
              </a:rPr>
              <a:t>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9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0" name="テキスト ボックス 11"/>
          <xdr:cNvSpPr txBox="1"/>
        </xdr:nvSpPr>
        <xdr:spPr>
          <a:xfrm>
            <a:off x="4143437" y="23116210"/>
            <a:ext cx="689986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10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kumimoji="1" lang="en-US" altLang="ja-JP" sz="900">
                <a:latin typeface="+mj-ea"/>
                <a:ea typeface="+mj-ea"/>
              </a:rPr>
              <a:t>14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1" name="テキスト ボックス 12"/>
          <xdr:cNvSpPr txBox="1"/>
        </xdr:nvSpPr>
        <xdr:spPr>
          <a:xfrm>
            <a:off x="4133437" y="22999904"/>
            <a:ext cx="559989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900">
                <a:latin typeface="+mj-ea"/>
                <a:ea typeface="+mj-ea"/>
              </a:rPr>
              <a:t>15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19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2" name="テキスト ボックス 13"/>
          <xdr:cNvSpPr txBox="1"/>
        </xdr:nvSpPr>
        <xdr:spPr>
          <a:xfrm>
            <a:off x="4143437" y="22838086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2</a:t>
            </a: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24</a:t>
            </a:r>
          </a:p>
        </xdr:txBody>
      </xdr:sp>
      <xdr:sp macro="" textlink="">
        <xdr:nvSpPr>
          <xdr:cNvPr id="73" name="テキスト ボックス 14"/>
          <xdr:cNvSpPr txBox="1"/>
        </xdr:nvSpPr>
        <xdr:spPr>
          <a:xfrm>
            <a:off x="4143437" y="21983488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50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54</a:t>
            </a:r>
          </a:p>
        </xdr:txBody>
      </xdr:sp>
      <xdr:sp macro="" textlink="">
        <xdr:nvSpPr>
          <xdr:cNvPr id="74" name="テキスト ボックス 15"/>
          <xdr:cNvSpPr txBox="1"/>
        </xdr:nvSpPr>
        <xdr:spPr>
          <a:xfrm>
            <a:off x="4143437" y="22145306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45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49</a:t>
            </a:r>
          </a:p>
        </xdr:txBody>
      </xdr:sp>
      <xdr:sp macro="" textlink="">
        <xdr:nvSpPr>
          <xdr:cNvPr id="75" name="テキスト ボックス 16"/>
          <xdr:cNvSpPr txBox="1"/>
        </xdr:nvSpPr>
        <xdr:spPr>
          <a:xfrm>
            <a:off x="4143437" y="22261612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41</a:t>
            </a:r>
            <a:r>
              <a:rPr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44</a:t>
            </a:r>
          </a:p>
        </xdr:txBody>
      </xdr:sp>
      <xdr:sp macro="" textlink="">
        <xdr:nvSpPr>
          <xdr:cNvPr id="76" name="テキスト ボックス 17"/>
          <xdr:cNvSpPr txBox="1"/>
        </xdr:nvSpPr>
        <xdr:spPr>
          <a:xfrm>
            <a:off x="4143437" y="22393089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35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39</a:t>
            </a:r>
          </a:p>
        </xdr:txBody>
      </xdr:sp>
      <xdr:sp macro="" textlink="">
        <xdr:nvSpPr>
          <xdr:cNvPr id="77" name="テキスト ボックス 18"/>
          <xdr:cNvSpPr txBox="1"/>
        </xdr:nvSpPr>
        <xdr:spPr>
          <a:xfrm>
            <a:off x="4143437" y="22565020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30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34</a:t>
            </a:r>
          </a:p>
        </xdr:txBody>
      </xdr:sp>
      <xdr:sp macro="" textlink="">
        <xdr:nvSpPr>
          <xdr:cNvPr id="78" name="テキスト ボックス 19"/>
          <xdr:cNvSpPr txBox="1"/>
        </xdr:nvSpPr>
        <xdr:spPr>
          <a:xfrm>
            <a:off x="4143437" y="22701553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25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29</a:t>
            </a:r>
          </a:p>
        </xdr:txBody>
      </xdr:sp>
      <xdr:sp macro="" textlink="">
        <xdr:nvSpPr>
          <xdr:cNvPr id="79" name="テキスト ボックス 20"/>
          <xdr:cNvSpPr txBox="1"/>
        </xdr:nvSpPr>
        <xdr:spPr>
          <a:xfrm>
            <a:off x="4143437" y="21695251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60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64</a:t>
            </a:r>
          </a:p>
        </xdr:txBody>
      </xdr:sp>
      <xdr:sp macro="" textlink="">
        <xdr:nvSpPr>
          <xdr:cNvPr id="80" name="テキスト ボックス 21"/>
          <xdr:cNvSpPr txBox="1"/>
        </xdr:nvSpPr>
        <xdr:spPr>
          <a:xfrm>
            <a:off x="4143437" y="21857069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55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59</a:t>
            </a:r>
          </a:p>
        </xdr:txBody>
      </xdr:sp>
      <xdr:sp macro="" textlink="">
        <xdr:nvSpPr>
          <xdr:cNvPr id="81" name="テキスト ボックス 22"/>
          <xdr:cNvSpPr txBox="1"/>
        </xdr:nvSpPr>
        <xdr:spPr>
          <a:xfrm>
            <a:off x="4143437" y="21589059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65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69</a:t>
            </a:r>
          </a:p>
        </xdr:txBody>
      </xdr:sp>
      <xdr:sp macro="" textlink="">
        <xdr:nvSpPr>
          <xdr:cNvPr id="82" name="テキスト ボックス 23"/>
          <xdr:cNvSpPr txBox="1"/>
        </xdr:nvSpPr>
        <xdr:spPr>
          <a:xfrm>
            <a:off x="4143437" y="21412071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70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74</a:t>
            </a:r>
          </a:p>
        </xdr:txBody>
      </xdr:sp>
      <xdr:sp macro="" textlink="">
        <xdr:nvSpPr>
          <xdr:cNvPr id="83" name="テキスト ボックス 24"/>
          <xdr:cNvSpPr txBox="1"/>
        </xdr:nvSpPr>
        <xdr:spPr>
          <a:xfrm>
            <a:off x="4143437" y="21275538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75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79</a:t>
            </a:r>
          </a:p>
        </xdr:txBody>
      </xdr:sp>
      <xdr:sp macro="" textlink="">
        <xdr:nvSpPr>
          <xdr:cNvPr id="84" name="テキスト ボックス 25"/>
          <xdr:cNvSpPr txBox="1"/>
        </xdr:nvSpPr>
        <xdr:spPr>
          <a:xfrm>
            <a:off x="4143437" y="21154175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8</a:t>
            </a: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84</a:t>
            </a:r>
          </a:p>
        </xdr:txBody>
      </xdr:sp>
      <xdr:sp macro="" textlink="">
        <xdr:nvSpPr>
          <xdr:cNvPr id="85" name="テキスト ボックス 26"/>
          <xdr:cNvSpPr txBox="1"/>
        </xdr:nvSpPr>
        <xdr:spPr>
          <a:xfrm>
            <a:off x="4143437" y="21032812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85</a:t>
            </a:r>
            <a:r>
              <a:rPr kumimoji="1" lang="ja-JP" altLang="en-US" sz="900">
                <a:latin typeface="+mj-ea"/>
                <a:ea typeface="+mj-ea"/>
              </a:rPr>
              <a:t>以上</a:t>
            </a:r>
            <a:endParaRPr lang="en-US" altLang="ja-JP" sz="900">
              <a:latin typeface="+mj-ea"/>
              <a:ea typeface="+mj-ea"/>
            </a:endParaRPr>
          </a:p>
        </xdr:txBody>
      </xdr:sp>
    </xdr:grpSp>
    <xdr:clientData/>
  </xdr:twoCellAnchor>
  <xdr:twoCellAnchor>
    <xdr:from>
      <xdr:col>0</xdr:col>
      <xdr:colOff>0</xdr:colOff>
      <xdr:row>4</xdr:row>
      <xdr:rowOff>28575</xdr:rowOff>
    </xdr:from>
    <xdr:to>
      <xdr:col>8</xdr:col>
      <xdr:colOff>552450</xdr:colOff>
      <xdr:row>30</xdr:row>
      <xdr:rowOff>0</xdr:rowOff>
    </xdr:to>
    <xdr:grpSp>
      <xdr:nvGrpSpPr>
        <xdr:cNvPr id="918969" name="グループ化 14"/>
        <xdr:cNvGrpSpPr>
          <a:grpSpLocks/>
        </xdr:cNvGrpSpPr>
      </xdr:nvGrpSpPr>
      <xdr:grpSpPr bwMode="auto">
        <a:xfrm>
          <a:off x="0" y="826008"/>
          <a:ext cx="5565648" cy="4093464"/>
          <a:chOff x="31751" y="533397"/>
          <a:chExt cx="6074833" cy="4652413"/>
        </a:xfrm>
      </xdr:grpSpPr>
      <xdr:graphicFrame macro="">
        <xdr:nvGraphicFramePr>
          <xdr:cNvPr id="919041" name="グラフ 13"/>
          <xdr:cNvGraphicFramePr>
            <a:graphicFrameLocks/>
          </xdr:cNvGraphicFramePr>
        </xdr:nvGraphicFramePr>
        <xdr:xfrm>
          <a:off x="31751" y="533397"/>
          <a:ext cx="6074833" cy="46524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61" name="正方形/長方形 160"/>
          <xdr:cNvSpPr/>
        </xdr:nvSpPr>
        <xdr:spPr>
          <a:xfrm>
            <a:off x="98718" y="4905665"/>
            <a:ext cx="5893066" cy="230119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2" name="正方形/長方形 161"/>
          <xdr:cNvSpPr/>
        </xdr:nvSpPr>
        <xdr:spPr>
          <a:xfrm>
            <a:off x="136984" y="583423"/>
            <a:ext cx="5893066" cy="220114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3" name="正方形/長方形 162"/>
          <xdr:cNvSpPr/>
        </xdr:nvSpPr>
        <xdr:spPr>
          <a:xfrm>
            <a:off x="3006984" y="913594"/>
            <a:ext cx="277433" cy="3872008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>
    <xdr:from>
      <xdr:col>7</xdr:col>
      <xdr:colOff>563423</xdr:colOff>
      <xdr:row>33</xdr:row>
      <xdr:rowOff>142190</xdr:rowOff>
    </xdr:from>
    <xdr:to>
      <xdr:col>8</xdr:col>
      <xdr:colOff>265222</xdr:colOff>
      <xdr:row>36</xdr:row>
      <xdr:rowOff>12655</xdr:rowOff>
    </xdr:to>
    <xdr:sp macro="" textlink="">
      <xdr:nvSpPr>
        <xdr:cNvPr id="140" name="テキスト ボックス 1"/>
        <xdr:cNvSpPr txBox="1"/>
      </xdr:nvSpPr>
      <xdr:spPr bwMode="auto">
        <a:xfrm>
          <a:off x="5397361" y="5666690"/>
          <a:ext cx="392361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0</xdr:col>
      <xdr:colOff>315803</xdr:colOff>
      <xdr:row>33</xdr:row>
      <xdr:rowOff>132927</xdr:rowOff>
    </xdr:from>
    <xdr:to>
      <xdr:col>1</xdr:col>
      <xdr:colOff>17601</xdr:colOff>
      <xdr:row>36</xdr:row>
      <xdr:rowOff>3392</xdr:rowOff>
    </xdr:to>
    <xdr:sp macro="" textlink="">
      <xdr:nvSpPr>
        <xdr:cNvPr id="141" name="テキスト ボックス 1"/>
        <xdr:cNvSpPr txBox="1"/>
      </xdr:nvSpPr>
      <xdr:spPr bwMode="auto">
        <a:xfrm>
          <a:off x="315803" y="5657427"/>
          <a:ext cx="392361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0</xdr:col>
      <xdr:colOff>19140</xdr:colOff>
      <xdr:row>31</xdr:row>
      <xdr:rowOff>114300</xdr:rowOff>
    </xdr:from>
    <xdr:to>
      <xdr:col>1</xdr:col>
      <xdr:colOff>438672</xdr:colOff>
      <xdr:row>33</xdr:row>
      <xdr:rowOff>151453</xdr:rowOff>
    </xdr:to>
    <xdr:sp macro="" textlink="">
      <xdr:nvSpPr>
        <xdr:cNvPr id="111" name="テキスト ボックス 1"/>
        <xdr:cNvSpPr txBox="1"/>
      </xdr:nvSpPr>
      <xdr:spPr bwMode="auto">
        <a:xfrm>
          <a:off x="19140" y="5305425"/>
          <a:ext cx="1110095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平成</a:t>
          </a:r>
          <a:r>
            <a:rPr lang="en-US" altLang="ja-JP" sz="1600" b="1">
              <a:latin typeface="ＭＳ 明朝" panose="02020609040205080304" pitchFamily="17" charset="-128"/>
              <a:ea typeface="ＭＳ 明朝" panose="02020609040205080304" pitchFamily="17" charset="-128"/>
            </a:rPr>
            <a:t>27</a:t>
          </a:r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3</xdr:col>
      <xdr:colOff>619125</xdr:colOff>
      <xdr:row>5</xdr:row>
      <xdr:rowOff>142875</xdr:rowOff>
    </xdr:from>
    <xdr:to>
      <xdr:col>5</xdr:col>
      <xdr:colOff>409575</xdr:colOff>
      <xdr:row>28</xdr:row>
      <xdr:rowOff>38100</xdr:rowOff>
    </xdr:to>
    <xdr:grpSp>
      <xdr:nvGrpSpPr>
        <xdr:cNvPr id="918973" name="グループ化 141"/>
        <xdr:cNvGrpSpPr>
          <a:grpSpLocks/>
        </xdr:cNvGrpSpPr>
      </xdr:nvGrpSpPr>
      <xdr:grpSpPr bwMode="auto">
        <a:xfrm>
          <a:off x="2471928" y="1088136"/>
          <a:ext cx="1069848" cy="3550920"/>
          <a:chOff x="10240251" y="4850088"/>
          <a:chExt cx="1169932" cy="4206087"/>
        </a:xfrm>
      </xdr:grpSpPr>
      <xdr:sp macro="" textlink="">
        <xdr:nvSpPr>
          <xdr:cNvPr id="143" name="テキスト ボックス 9"/>
          <xdr:cNvSpPr txBox="1"/>
        </xdr:nvSpPr>
        <xdr:spPr bwMode="auto">
          <a:xfrm>
            <a:off x="10316968" y="8774378"/>
            <a:ext cx="67127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4" name="テキスト ボックス 10"/>
          <xdr:cNvSpPr txBox="1"/>
        </xdr:nvSpPr>
        <xdr:spPr bwMode="auto">
          <a:xfrm>
            <a:off x="10316968" y="8544765"/>
            <a:ext cx="67127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5" name="テキスト ボックス 11"/>
          <xdr:cNvSpPr txBox="1"/>
        </xdr:nvSpPr>
        <xdr:spPr bwMode="auto">
          <a:xfrm>
            <a:off x="10240251" y="8304715"/>
            <a:ext cx="1083626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6" name="テキスト ボックス 12"/>
          <xdr:cNvSpPr txBox="1"/>
        </xdr:nvSpPr>
        <xdr:spPr bwMode="auto">
          <a:xfrm>
            <a:off x="10240251" y="8075103"/>
            <a:ext cx="882244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7" name="テキスト ボックス 13"/>
          <xdr:cNvSpPr txBox="1"/>
        </xdr:nvSpPr>
        <xdr:spPr bwMode="auto">
          <a:xfrm>
            <a:off x="10240251" y="78454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24</a:t>
            </a:r>
          </a:p>
        </xdr:txBody>
      </xdr:sp>
      <xdr:sp macro="" textlink="">
        <xdr:nvSpPr>
          <xdr:cNvPr id="148" name="テキスト ボックス 14"/>
          <xdr:cNvSpPr txBox="1"/>
        </xdr:nvSpPr>
        <xdr:spPr bwMode="auto">
          <a:xfrm>
            <a:off x="10240251" y="645737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54</a:t>
            </a:r>
          </a:p>
        </xdr:txBody>
      </xdr:sp>
      <xdr:sp macro="" textlink="">
        <xdr:nvSpPr>
          <xdr:cNvPr id="149" name="テキスト ボックス 15"/>
          <xdr:cNvSpPr txBox="1"/>
        </xdr:nvSpPr>
        <xdr:spPr bwMode="auto">
          <a:xfrm>
            <a:off x="10240251" y="66869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49</a:t>
            </a:r>
          </a:p>
        </xdr:txBody>
      </xdr:sp>
      <xdr:sp macro="" textlink="">
        <xdr:nvSpPr>
          <xdr:cNvPr id="150" name="テキスト ボックス 16"/>
          <xdr:cNvSpPr txBox="1"/>
        </xdr:nvSpPr>
        <xdr:spPr bwMode="auto">
          <a:xfrm>
            <a:off x="10240251" y="69166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41</a:t>
            </a:r>
            <a:r>
              <a:rPr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44</a:t>
            </a:r>
          </a:p>
        </xdr:txBody>
      </xdr:sp>
      <xdr:sp macro="" textlink="">
        <xdr:nvSpPr>
          <xdr:cNvPr id="151" name="テキスト ボックス 17"/>
          <xdr:cNvSpPr txBox="1"/>
        </xdr:nvSpPr>
        <xdr:spPr bwMode="auto">
          <a:xfrm>
            <a:off x="10240251" y="714621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39</a:t>
            </a:r>
          </a:p>
        </xdr:txBody>
      </xdr:sp>
      <xdr:sp macro="" textlink="">
        <xdr:nvSpPr>
          <xdr:cNvPr id="152" name="テキスト ボックス 18"/>
          <xdr:cNvSpPr txBox="1"/>
        </xdr:nvSpPr>
        <xdr:spPr bwMode="auto">
          <a:xfrm>
            <a:off x="10240251" y="738626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34</a:t>
            </a:r>
          </a:p>
        </xdr:txBody>
      </xdr:sp>
      <xdr:sp macro="" textlink="">
        <xdr:nvSpPr>
          <xdr:cNvPr id="153" name="テキスト ボックス 19"/>
          <xdr:cNvSpPr txBox="1"/>
        </xdr:nvSpPr>
        <xdr:spPr bwMode="auto">
          <a:xfrm>
            <a:off x="10240251" y="760544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29</a:t>
            </a:r>
          </a:p>
        </xdr:txBody>
      </xdr:sp>
      <xdr:sp macro="" textlink="">
        <xdr:nvSpPr>
          <xdr:cNvPr id="154" name="テキスト ボックス 20"/>
          <xdr:cNvSpPr txBox="1"/>
        </xdr:nvSpPr>
        <xdr:spPr bwMode="auto">
          <a:xfrm>
            <a:off x="10240251" y="5998151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64</a:t>
            </a:r>
          </a:p>
        </xdr:txBody>
      </xdr:sp>
      <xdr:sp macro="" textlink="">
        <xdr:nvSpPr>
          <xdr:cNvPr id="155" name="テキスト ボックス 21"/>
          <xdr:cNvSpPr txBox="1"/>
        </xdr:nvSpPr>
        <xdr:spPr bwMode="auto">
          <a:xfrm>
            <a:off x="10240251" y="621732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59</a:t>
            </a:r>
          </a:p>
        </xdr:txBody>
      </xdr:sp>
      <xdr:sp macro="" textlink="">
        <xdr:nvSpPr>
          <xdr:cNvPr id="156" name="テキスト ボックス 22"/>
          <xdr:cNvSpPr txBox="1"/>
        </xdr:nvSpPr>
        <xdr:spPr bwMode="auto">
          <a:xfrm>
            <a:off x="10240251" y="57581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69</a:t>
            </a:r>
          </a:p>
        </xdr:txBody>
      </xdr:sp>
      <xdr:sp macro="" textlink="">
        <xdr:nvSpPr>
          <xdr:cNvPr id="157" name="テキスト ボックス 23"/>
          <xdr:cNvSpPr txBox="1"/>
        </xdr:nvSpPr>
        <xdr:spPr bwMode="auto">
          <a:xfrm>
            <a:off x="10240251" y="5538926"/>
            <a:ext cx="116993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74</a:t>
            </a:r>
          </a:p>
        </xdr:txBody>
      </xdr:sp>
      <xdr:sp macro="" textlink="">
        <xdr:nvSpPr>
          <xdr:cNvPr id="158" name="テキスト ボックス 24"/>
          <xdr:cNvSpPr txBox="1"/>
        </xdr:nvSpPr>
        <xdr:spPr bwMode="auto">
          <a:xfrm>
            <a:off x="10240251" y="5309313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79</a:t>
            </a:r>
          </a:p>
        </xdr:txBody>
      </xdr:sp>
      <xdr:sp macro="" textlink="">
        <xdr:nvSpPr>
          <xdr:cNvPr id="159" name="テキスト ボックス 25"/>
          <xdr:cNvSpPr txBox="1"/>
        </xdr:nvSpPr>
        <xdr:spPr bwMode="auto">
          <a:xfrm>
            <a:off x="10240251" y="5069264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84</a:t>
            </a:r>
          </a:p>
        </xdr:txBody>
      </xdr:sp>
      <xdr:sp macro="" textlink="">
        <xdr:nvSpPr>
          <xdr:cNvPr id="160" name="テキスト ボックス 26"/>
          <xdr:cNvSpPr txBox="1"/>
        </xdr:nvSpPr>
        <xdr:spPr bwMode="auto">
          <a:xfrm>
            <a:off x="10259430" y="4850088"/>
            <a:ext cx="661683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以上</a:t>
            </a:r>
            <a:endPara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</xdr:col>
      <xdr:colOff>648494</xdr:colOff>
      <xdr:row>4</xdr:row>
      <xdr:rowOff>107950</xdr:rowOff>
    </xdr:from>
    <xdr:to>
      <xdr:col>5</xdr:col>
      <xdr:colOff>44478</xdr:colOff>
      <xdr:row>7</xdr:row>
      <xdr:rowOff>493</xdr:rowOff>
    </xdr:to>
    <xdr:sp macro="" textlink="">
      <xdr:nvSpPr>
        <xdr:cNvPr id="107" name="テキスト ボックス 1"/>
        <xdr:cNvSpPr txBox="1"/>
      </xdr:nvSpPr>
      <xdr:spPr bwMode="auto">
        <a:xfrm>
          <a:off x="2720182" y="798513"/>
          <a:ext cx="777109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50" b="0">
              <a:latin typeface="ＭＳ 明朝" panose="02020609040205080304" pitchFamily="17" charset="-128"/>
              <a:ea typeface="ＭＳ 明朝" panose="02020609040205080304" pitchFamily="17" charset="-128"/>
            </a:rPr>
            <a:t>（歳）</a:t>
          </a:r>
        </a:p>
      </xdr:txBody>
    </xdr:sp>
    <xdr:clientData/>
  </xdr:twoCellAnchor>
  <xdr:twoCellAnchor>
    <xdr:from>
      <xdr:col>0</xdr:col>
      <xdr:colOff>297657</xdr:colOff>
      <xdr:row>6</xdr:row>
      <xdr:rowOff>23811</xdr:rowOff>
    </xdr:from>
    <xdr:to>
      <xdr:col>0</xdr:col>
      <xdr:colOff>688182</xdr:colOff>
      <xdr:row>8</xdr:row>
      <xdr:rowOff>83041</xdr:rowOff>
    </xdr:to>
    <xdr:sp macro="" textlink="">
      <xdr:nvSpPr>
        <xdr:cNvPr id="110" name="テキスト ボックス 1"/>
        <xdr:cNvSpPr txBox="1"/>
      </xdr:nvSpPr>
      <xdr:spPr bwMode="auto">
        <a:xfrm>
          <a:off x="297657" y="1047749"/>
          <a:ext cx="390525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7</xdr:col>
      <xdr:colOff>547687</xdr:colOff>
      <xdr:row>6</xdr:row>
      <xdr:rowOff>11906</xdr:rowOff>
    </xdr:from>
    <xdr:to>
      <xdr:col>8</xdr:col>
      <xdr:colOff>247650</xdr:colOff>
      <xdr:row>8</xdr:row>
      <xdr:rowOff>71137</xdr:rowOff>
    </xdr:to>
    <xdr:sp macro="" textlink="">
      <xdr:nvSpPr>
        <xdr:cNvPr id="165" name="テキスト ボックス 1"/>
        <xdr:cNvSpPr txBox="1"/>
      </xdr:nvSpPr>
      <xdr:spPr bwMode="auto">
        <a:xfrm>
          <a:off x="5381625" y="1035844"/>
          <a:ext cx="390525" cy="39260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0</xdr:col>
      <xdr:colOff>23813</xdr:colOff>
      <xdr:row>3</xdr:row>
      <xdr:rowOff>95250</xdr:rowOff>
    </xdr:from>
    <xdr:to>
      <xdr:col>1</xdr:col>
      <xdr:colOff>439846</xdr:colOff>
      <xdr:row>5</xdr:row>
      <xdr:rowOff>154480</xdr:rowOff>
    </xdr:to>
    <xdr:sp macro="" textlink="">
      <xdr:nvSpPr>
        <xdr:cNvPr id="109" name="テキスト ボックス 1"/>
        <xdr:cNvSpPr txBox="1"/>
      </xdr:nvSpPr>
      <xdr:spPr bwMode="auto">
        <a:xfrm>
          <a:off x="23813" y="619125"/>
          <a:ext cx="1106596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600" b="1">
              <a:latin typeface="ＭＳ 明朝" panose="02020609040205080304" pitchFamily="17" charset="-128"/>
              <a:ea typeface="ＭＳ 明朝" panose="02020609040205080304" pitchFamily="17" charset="-128"/>
            </a:rPr>
            <a:t>60</a:t>
          </a:r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0</xdr:col>
      <xdr:colOff>47625</xdr:colOff>
      <xdr:row>28</xdr:row>
      <xdr:rowOff>38100</xdr:rowOff>
    </xdr:from>
    <xdr:to>
      <xdr:col>8</xdr:col>
      <xdr:colOff>552450</xdr:colOff>
      <xdr:row>29</xdr:row>
      <xdr:rowOff>66675</xdr:rowOff>
    </xdr:to>
    <xdr:grpSp>
      <xdr:nvGrpSpPr>
        <xdr:cNvPr id="918978" name="グループ化 126"/>
        <xdr:cNvGrpSpPr>
          <a:grpSpLocks/>
        </xdr:cNvGrpSpPr>
      </xdr:nvGrpSpPr>
      <xdr:grpSpPr bwMode="auto">
        <a:xfrm>
          <a:off x="42672" y="4639056"/>
          <a:ext cx="5522976" cy="182880"/>
          <a:chOff x="87584" y="8506810"/>
          <a:chExt cx="6021334" cy="203747"/>
        </a:xfrm>
      </xdr:grpSpPr>
      <xdr:sp macro="" textlink="">
        <xdr:nvSpPr>
          <xdr:cNvPr id="128" name="テキスト ボックス 1"/>
          <xdr:cNvSpPr txBox="1"/>
        </xdr:nvSpPr>
        <xdr:spPr bwMode="auto">
          <a:xfrm>
            <a:off x="3193828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29" name="テキスト ボックス 1"/>
          <xdr:cNvSpPr txBox="1"/>
        </xdr:nvSpPr>
        <xdr:spPr bwMode="auto">
          <a:xfrm>
            <a:off x="559280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0" name="テキスト ボックス 1"/>
          <xdr:cNvSpPr txBox="1"/>
        </xdr:nvSpPr>
        <xdr:spPr bwMode="auto">
          <a:xfrm>
            <a:off x="5086247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1" name="テキスト ボックス 1"/>
          <xdr:cNvSpPr txBox="1"/>
        </xdr:nvSpPr>
        <xdr:spPr bwMode="auto">
          <a:xfrm>
            <a:off x="4579690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2" name="テキスト ボックス 1"/>
          <xdr:cNvSpPr txBox="1"/>
        </xdr:nvSpPr>
        <xdr:spPr bwMode="auto">
          <a:xfrm>
            <a:off x="4101807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3" name="テキスト ボックス 1"/>
          <xdr:cNvSpPr txBox="1"/>
        </xdr:nvSpPr>
        <xdr:spPr bwMode="auto">
          <a:xfrm>
            <a:off x="3576135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4" name="テキスト ボックス 1"/>
          <xdr:cNvSpPr txBox="1"/>
        </xdr:nvSpPr>
        <xdr:spPr bwMode="auto">
          <a:xfrm>
            <a:off x="2687271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5" name="テキスト ボックス 1"/>
          <xdr:cNvSpPr txBox="1"/>
        </xdr:nvSpPr>
        <xdr:spPr bwMode="auto">
          <a:xfrm>
            <a:off x="8758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6" name="テキスト ボックス 1"/>
          <xdr:cNvSpPr txBox="1"/>
        </xdr:nvSpPr>
        <xdr:spPr bwMode="auto">
          <a:xfrm>
            <a:off x="594141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7" name="テキスト ボックス 1"/>
          <xdr:cNvSpPr txBox="1"/>
        </xdr:nvSpPr>
        <xdr:spPr bwMode="auto">
          <a:xfrm>
            <a:off x="1091140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8" name="テキスト ボックス 1"/>
          <xdr:cNvSpPr txBox="1"/>
        </xdr:nvSpPr>
        <xdr:spPr bwMode="auto">
          <a:xfrm>
            <a:off x="1578581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9" name="テキスト ボックス 1"/>
          <xdr:cNvSpPr txBox="1"/>
        </xdr:nvSpPr>
        <xdr:spPr bwMode="auto">
          <a:xfrm>
            <a:off x="2104253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</xdr:col>
      <xdr:colOff>638175</xdr:colOff>
      <xdr:row>33</xdr:row>
      <xdr:rowOff>123825</xdr:rowOff>
    </xdr:from>
    <xdr:to>
      <xdr:col>5</xdr:col>
      <xdr:colOff>428625</xdr:colOff>
      <xdr:row>56</xdr:row>
      <xdr:rowOff>19050</xdr:rowOff>
    </xdr:to>
    <xdr:grpSp>
      <xdr:nvGrpSpPr>
        <xdr:cNvPr id="918979" name="グループ化 141"/>
        <xdr:cNvGrpSpPr>
          <a:grpSpLocks/>
        </xdr:cNvGrpSpPr>
      </xdr:nvGrpSpPr>
      <xdr:grpSpPr bwMode="auto">
        <a:xfrm>
          <a:off x="2490216" y="5510784"/>
          <a:ext cx="1066800" cy="3547872"/>
          <a:chOff x="10154016" y="4850088"/>
          <a:chExt cx="1169940" cy="4206087"/>
        </a:xfrm>
      </xdr:grpSpPr>
      <xdr:sp macro="" textlink="">
        <xdr:nvSpPr>
          <xdr:cNvPr id="196" name="テキスト ボックス 9"/>
          <xdr:cNvSpPr txBox="1"/>
        </xdr:nvSpPr>
        <xdr:spPr bwMode="auto">
          <a:xfrm>
            <a:off x="10230733" y="8774378"/>
            <a:ext cx="67127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7" name="テキスト ボックス 10"/>
          <xdr:cNvSpPr txBox="1"/>
        </xdr:nvSpPr>
        <xdr:spPr bwMode="auto">
          <a:xfrm>
            <a:off x="10230733" y="8544765"/>
            <a:ext cx="671277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8" name="テキスト ボックス 11"/>
          <xdr:cNvSpPr txBox="1"/>
        </xdr:nvSpPr>
        <xdr:spPr bwMode="auto">
          <a:xfrm>
            <a:off x="10154016" y="8304715"/>
            <a:ext cx="1083633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9" name="テキスト ボックス 12"/>
          <xdr:cNvSpPr txBox="1"/>
        </xdr:nvSpPr>
        <xdr:spPr bwMode="auto">
          <a:xfrm>
            <a:off x="10154016" y="8075103"/>
            <a:ext cx="88225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00" name="テキスト ボックス 13"/>
          <xdr:cNvSpPr txBox="1"/>
        </xdr:nvSpPr>
        <xdr:spPr bwMode="auto">
          <a:xfrm>
            <a:off x="10154016" y="78454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24</a:t>
            </a:r>
          </a:p>
        </xdr:txBody>
      </xdr:sp>
      <xdr:sp macro="" textlink="">
        <xdr:nvSpPr>
          <xdr:cNvPr id="201" name="テキスト ボックス 14"/>
          <xdr:cNvSpPr txBox="1"/>
        </xdr:nvSpPr>
        <xdr:spPr bwMode="auto">
          <a:xfrm>
            <a:off x="10154016" y="645737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54</a:t>
            </a:r>
          </a:p>
        </xdr:txBody>
      </xdr:sp>
      <xdr:sp macro="" textlink="">
        <xdr:nvSpPr>
          <xdr:cNvPr id="202" name="テキスト ボックス 15"/>
          <xdr:cNvSpPr txBox="1"/>
        </xdr:nvSpPr>
        <xdr:spPr bwMode="auto">
          <a:xfrm>
            <a:off x="10154016" y="66869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49</a:t>
            </a:r>
          </a:p>
        </xdr:txBody>
      </xdr:sp>
      <xdr:sp macro="" textlink="">
        <xdr:nvSpPr>
          <xdr:cNvPr id="203" name="テキスト ボックス 16"/>
          <xdr:cNvSpPr txBox="1"/>
        </xdr:nvSpPr>
        <xdr:spPr bwMode="auto">
          <a:xfrm>
            <a:off x="10154016" y="69166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41</a:t>
            </a:r>
            <a:r>
              <a:rPr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44</a:t>
            </a:r>
          </a:p>
        </xdr:txBody>
      </xdr:sp>
      <xdr:sp macro="" textlink="">
        <xdr:nvSpPr>
          <xdr:cNvPr id="204" name="テキスト ボックス 17"/>
          <xdr:cNvSpPr txBox="1"/>
        </xdr:nvSpPr>
        <xdr:spPr bwMode="auto">
          <a:xfrm>
            <a:off x="10154016" y="714621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39</a:t>
            </a:r>
          </a:p>
        </xdr:txBody>
      </xdr:sp>
      <xdr:sp macro="" textlink="">
        <xdr:nvSpPr>
          <xdr:cNvPr id="205" name="テキスト ボックス 18"/>
          <xdr:cNvSpPr txBox="1"/>
        </xdr:nvSpPr>
        <xdr:spPr bwMode="auto">
          <a:xfrm>
            <a:off x="10154016" y="738626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34</a:t>
            </a:r>
          </a:p>
        </xdr:txBody>
      </xdr:sp>
      <xdr:sp macro="" textlink="">
        <xdr:nvSpPr>
          <xdr:cNvPr id="206" name="テキスト ボックス 19"/>
          <xdr:cNvSpPr txBox="1"/>
        </xdr:nvSpPr>
        <xdr:spPr bwMode="auto">
          <a:xfrm>
            <a:off x="10154016" y="760544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29</a:t>
            </a:r>
          </a:p>
        </xdr:txBody>
      </xdr:sp>
      <xdr:sp macro="" textlink="">
        <xdr:nvSpPr>
          <xdr:cNvPr id="207" name="テキスト ボックス 20"/>
          <xdr:cNvSpPr txBox="1"/>
        </xdr:nvSpPr>
        <xdr:spPr bwMode="auto">
          <a:xfrm>
            <a:off x="10154016" y="5998151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64</a:t>
            </a:r>
          </a:p>
        </xdr:txBody>
      </xdr:sp>
      <xdr:sp macro="" textlink="">
        <xdr:nvSpPr>
          <xdr:cNvPr id="208" name="テキスト ボックス 21"/>
          <xdr:cNvSpPr txBox="1"/>
        </xdr:nvSpPr>
        <xdr:spPr bwMode="auto">
          <a:xfrm>
            <a:off x="10154016" y="621732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59</a:t>
            </a:r>
          </a:p>
        </xdr:txBody>
      </xdr:sp>
      <xdr:sp macro="" textlink="">
        <xdr:nvSpPr>
          <xdr:cNvPr id="209" name="テキスト ボックス 22"/>
          <xdr:cNvSpPr txBox="1"/>
        </xdr:nvSpPr>
        <xdr:spPr bwMode="auto">
          <a:xfrm>
            <a:off x="10154016" y="57581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69</a:t>
            </a:r>
          </a:p>
        </xdr:txBody>
      </xdr:sp>
      <xdr:sp macro="" textlink="">
        <xdr:nvSpPr>
          <xdr:cNvPr id="210" name="テキスト ボックス 23"/>
          <xdr:cNvSpPr txBox="1"/>
        </xdr:nvSpPr>
        <xdr:spPr bwMode="auto">
          <a:xfrm>
            <a:off x="10154016" y="5538926"/>
            <a:ext cx="1169940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74</a:t>
            </a:r>
          </a:p>
        </xdr:txBody>
      </xdr:sp>
      <xdr:sp macro="" textlink="">
        <xdr:nvSpPr>
          <xdr:cNvPr id="211" name="テキスト ボックス 24"/>
          <xdr:cNvSpPr txBox="1"/>
        </xdr:nvSpPr>
        <xdr:spPr bwMode="auto">
          <a:xfrm>
            <a:off x="10154016" y="5309313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79</a:t>
            </a:r>
          </a:p>
        </xdr:txBody>
      </xdr:sp>
      <xdr:sp macro="" textlink="">
        <xdr:nvSpPr>
          <xdr:cNvPr id="212" name="テキスト ボックス 25"/>
          <xdr:cNvSpPr txBox="1"/>
        </xdr:nvSpPr>
        <xdr:spPr bwMode="auto">
          <a:xfrm>
            <a:off x="10154016" y="5069264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84</a:t>
            </a:r>
          </a:p>
        </xdr:txBody>
      </xdr:sp>
      <xdr:sp macro="" textlink="">
        <xdr:nvSpPr>
          <xdr:cNvPr id="213" name="テキスト ボックス 26"/>
          <xdr:cNvSpPr txBox="1"/>
        </xdr:nvSpPr>
        <xdr:spPr bwMode="auto">
          <a:xfrm>
            <a:off x="10173195" y="4850088"/>
            <a:ext cx="66168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以上</a:t>
            </a:r>
            <a:endPara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0</xdr:col>
      <xdr:colOff>66675</xdr:colOff>
      <xdr:row>56</xdr:row>
      <xdr:rowOff>28575</xdr:rowOff>
    </xdr:from>
    <xdr:to>
      <xdr:col>8</xdr:col>
      <xdr:colOff>561975</xdr:colOff>
      <xdr:row>58</xdr:row>
      <xdr:rowOff>0</xdr:rowOff>
    </xdr:to>
    <xdr:grpSp>
      <xdr:nvGrpSpPr>
        <xdr:cNvPr id="918980" name="グループ化 2"/>
        <xdr:cNvGrpSpPr>
          <a:grpSpLocks/>
        </xdr:cNvGrpSpPr>
      </xdr:nvGrpSpPr>
      <xdr:grpSpPr bwMode="auto">
        <a:xfrm>
          <a:off x="60960" y="9067800"/>
          <a:ext cx="5513832" cy="289560"/>
          <a:chOff x="88764" y="8502215"/>
          <a:chExt cx="6023171" cy="335316"/>
        </a:xfrm>
      </xdr:grpSpPr>
      <xdr:sp macro="" textlink="">
        <xdr:nvSpPr>
          <xdr:cNvPr id="51" name="テキスト ボックス 1"/>
          <xdr:cNvSpPr txBox="1"/>
        </xdr:nvSpPr>
        <xdr:spPr bwMode="auto">
          <a:xfrm>
            <a:off x="3191319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6" name="テキスト ボックス 1"/>
          <xdr:cNvSpPr txBox="1"/>
        </xdr:nvSpPr>
        <xdr:spPr bwMode="auto">
          <a:xfrm>
            <a:off x="5594842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7" name="テキスト ボックス 1"/>
          <xdr:cNvSpPr txBox="1"/>
        </xdr:nvSpPr>
        <xdr:spPr bwMode="auto">
          <a:xfrm>
            <a:off x="5087326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8" name="テキスト ボックス 1"/>
          <xdr:cNvSpPr txBox="1"/>
        </xdr:nvSpPr>
        <xdr:spPr bwMode="auto">
          <a:xfrm>
            <a:off x="4589385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9" name="テキスト ボックス 1"/>
          <xdr:cNvSpPr txBox="1"/>
        </xdr:nvSpPr>
        <xdr:spPr bwMode="auto">
          <a:xfrm>
            <a:off x="4101019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0" name="テキスト ボックス 1"/>
          <xdr:cNvSpPr txBox="1"/>
        </xdr:nvSpPr>
        <xdr:spPr bwMode="auto">
          <a:xfrm>
            <a:off x="3574351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5" name="テキスト ボックス 1"/>
          <xdr:cNvSpPr txBox="1"/>
        </xdr:nvSpPr>
        <xdr:spPr bwMode="auto">
          <a:xfrm>
            <a:off x="2693378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6" name="テキスト ボックス 1"/>
          <xdr:cNvSpPr txBox="1"/>
        </xdr:nvSpPr>
        <xdr:spPr bwMode="auto">
          <a:xfrm>
            <a:off x="88764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7" name="テキスト ボックス 1"/>
          <xdr:cNvSpPr txBox="1"/>
        </xdr:nvSpPr>
        <xdr:spPr bwMode="auto">
          <a:xfrm>
            <a:off x="596281" y="8502215"/>
            <a:ext cx="593699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8" name="テキスト ボックス 1"/>
          <xdr:cNvSpPr txBox="1"/>
        </xdr:nvSpPr>
        <xdr:spPr bwMode="auto">
          <a:xfrm>
            <a:off x="1084646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9" name="テキスト ボックス 1"/>
          <xdr:cNvSpPr txBox="1"/>
        </xdr:nvSpPr>
        <xdr:spPr bwMode="auto">
          <a:xfrm>
            <a:off x="1582587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20" name="テキスト ボックス 1"/>
          <xdr:cNvSpPr txBox="1"/>
        </xdr:nvSpPr>
        <xdr:spPr bwMode="auto">
          <a:xfrm>
            <a:off x="2109255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8</xdr:col>
      <xdr:colOff>885825</xdr:colOff>
      <xdr:row>25</xdr:row>
      <xdr:rowOff>0</xdr:rowOff>
    </xdr:to>
    <xdr:grpSp>
      <xdr:nvGrpSpPr>
        <xdr:cNvPr id="2" name="グループ化 13"/>
        <xdr:cNvGrpSpPr>
          <a:grpSpLocks/>
        </xdr:cNvGrpSpPr>
      </xdr:nvGrpSpPr>
      <xdr:grpSpPr bwMode="auto">
        <a:xfrm>
          <a:off x="4479036" y="830580"/>
          <a:ext cx="1639824" cy="3322320"/>
          <a:chOff x="32129866" y="5589134"/>
          <a:chExt cx="1783671" cy="3609295"/>
        </a:xfrm>
      </xdr:grpSpPr>
      <xdr:sp macro="" textlink="">
        <xdr:nvSpPr>
          <xdr:cNvPr id="3" name="角丸四角形 2"/>
          <xdr:cNvSpPr/>
        </xdr:nvSpPr>
        <xdr:spPr>
          <a:xfrm>
            <a:off x="32129866" y="5589134"/>
            <a:ext cx="896605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角丸四角形 3"/>
          <xdr:cNvSpPr/>
        </xdr:nvSpPr>
        <xdr:spPr>
          <a:xfrm>
            <a:off x="33026471" y="5589134"/>
            <a:ext cx="887066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角丸四角形 4"/>
          <xdr:cNvSpPr/>
        </xdr:nvSpPr>
        <xdr:spPr>
          <a:xfrm>
            <a:off x="32129866" y="6500956"/>
            <a:ext cx="1783671" cy="2697473"/>
          </a:xfrm>
          <a:prstGeom prst="roundRect">
            <a:avLst>
              <a:gd name="adj" fmla="val 3970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34</xdr:row>
      <xdr:rowOff>190500</xdr:rowOff>
    </xdr:from>
    <xdr:to>
      <xdr:col>15</xdr:col>
      <xdr:colOff>819150</xdr:colOff>
      <xdr:row>38</xdr:row>
      <xdr:rowOff>0</xdr:rowOff>
    </xdr:to>
    <xdr:grpSp>
      <xdr:nvGrpSpPr>
        <xdr:cNvPr id="388661" name="グループ化 9"/>
        <xdr:cNvGrpSpPr>
          <a:grpSpLocks/>
        </xdr:cNvGrpSpPr>
      </xdr:nvGrpSpPr>
      <xdr:grpSpPr bwMode="auto">
        <a:xfrm>
          <a:off x="9477756" y="6318504"/>
          <a:ext cx="2706624" cy="541020"/>
          <a:chOff x="10292934" y="6651885"/>
          <a:chExt cx="2948377" cy="579904"/>
        </a:xfrm>
      </xdr:grpSpPr>
      <xdr:cxnSp macro="">
        <xdr:nvCxnSpPr>
          <xdr:cNvPr id="3" name="直線コネクタ 2"/>
          <xdr:cNvCxnSpPr/>
        </xdr:nvCxnSpPr>
        <xdr:spPr>
          <a:xfrm>
            <a:off x="10292934" y="6651885"/>
            <a:ext cx="2948377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10292934" y="6651885"/>
            <a:ext cx="0" cy="579904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369333</xdr:colOff>
      <xdr:row>34</xdr:row>
      <xdr:rowOff>190888</xdr:rowOff>
    </xdr:from>
    <xdr:to>
      <xdr:col>13</xdr:col>
      <xdr:colOff>165226</xdr:colOff>
      <xdr:row>38</xdr:row>
      <xdr:rowOff>145790</xdr:rowOff>
    </xdr:to>
    <xdr:sp macro="" textlink="">
      <xdr:nvSpPr>
        <xdr:cNvPr id="9" name="テキスト ボックス 8"/>
        <xdr:cNvSpPr txBox="1"/>
      </xdr:nvSpPr>
      <xdr:spPr>
        <a:xfrm>
          <a:off x="10283109" y="6741755"/>
          <a:ext cx="622040" cy="53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歳 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以上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3"/>
  <sheetViews>
    <sheetView view="pageBreakPreview" zoomScale="90" zoomScaleNormal="120" zoomScaleSheetLayoutView="90" workbookViewId="0">
      <selection activeCell="G6" sqref="G5:G6"/>
    </sheetView>
  </sheetViews>
  <sheetFormatPr defaultRowHeight="13.5"/>
  <cols>
    <col min="1" max="1" width="9.75" customWidth="1"/>
    <col min="2" max="2" width="1.75" customWidth="1"/>
    <col min="3" max="3" width="23" customWidth="1"/>
    <col min="4" max="4" width="23.5" customWidth="1"/>
    <col min="5" max="5" width="9.25" customWidth="1"/>
  </cols>
  <sheetData>
    <row r="7" spans="1:6" ht="30">
      <c r="A7" s="293"/>
      <c r="B7" s="293"/>
      <c r="C7" s="293"/>
      <c r="D7" s="293"/>
      <c r="E7" s="294" t="s">
        <v>640</v>
      </c>
    </row>
    <row r="10" spans="1:6" ht="33.6" customHeight="1"/>
    <row r="11" spans="1:6" ht="19.149999999999999" customHeight="1"/>
    <row r="12" spans="1:6" ht="19.149999999999999" customHeight="1">
      <c r="A12" s="339"/>
      <c r="B12" s="296"/>
      <c r="C12" s="946"/>
      <c r="D12" s="946"/>
      <c r="E12" s="338"/>
      <c r="F12" s="329"/>
    </row>
    <row r="13" spans="1:6" ht="19.149999999999999" customHeight="1">
      <c r="A13" s="339"/>
      <c r="B13" s="296"/>
      <c r="C13" s="946"/>
      <c r="D13" s="946"/>
      <c r="E13" s="338"/>
      <c r="F13" s="329"/>
    </row>
    <row r="14" spans="1:6" ht="19.149999999999999" customHeight="1">
      <c r="A14" s="339"/>
      <c r="B14" s="296"/>
      <c r="C14" s="946"/>
      <c r="D14" s="946"/>
      <c r="E14" s="338"/>
      <c r="F14" s="329"/>
    </row>
    <row r="15" spans="1:6" ht="19.149999999999999" customHeight="1">
      <c r="A15" s="339"/>
      <c r="B15" s="296"/>
      <c r="C15" s="946"/>
      <c r="D15" s="946"/>
      <c r="E15" s="338"/>
      <c r="F15" s="329"/>
    </row>
    <row r="16" spans="1:6" ht="19.149999999999999" customHeight="1">
      <c r="A16" s="339"/>
      <c r="B16" s="296"/>
      <c r="C16" s="946"/>
      <c r="D16" s="946"/>
      <c r="E16" s="338"/>
      <c r="F16" s="329"/>
    </row>
    <row r="17" spans="1:6" ht="19.149999999999999" customHeight="1">
      <c r="A17" s="339"/>
      <c r="B17" s="296"/>
      <c r="C17" s="946"/>
      <c r="D17" s="946"/>
      <c r="E17" s="338"/>
      <c r="F17" s="329"/>
    </row>
    <row r="18" spans="1:6" ht="19.149999999999999" customHeight="1">
      <c r="A18" s="339"/>
      <c r="B18" s="296"/>
      <c r="C18" s="946"/>
      <c r="D18" s="946"/>
      <c r="E18" s="254"/>
      <c r="F18" s="329"/>
    </row>
    <row r="19" spans="1:6" ht="19.149999999999999" customHeight="1">
      <c r="A19" s="295"/>
      <c r="B19" s="296"/>
      <c r="C19" s="946"/>
      <c r="D19" s="946"/>
      <c r="E19" s="338"/>
      <c r="F19" s="329"/>
    </row>
    <row r="20" spans="1:6" ht="19.899999999999999" customHeight="1">
      <c r="A20" s="339"/>
      <c r="B20" s="296"/>
      <c r="C20" s="946"/>
      <c r="D20" s="946"/>
      <c r="E20" s="338"/>
      <c r="F20" s="329"/>
    </row>
    <row r="21" spans="1:6" ht="19.899999999999999" customHeight="1">
      <c r="A21" s="339"/>
      <c r="B21" s="296"/>
      <c r="C21" s="946"/>
      <c r="D21" s="946"/>
      <c r="E21" s="338"/>
      <c r="F21" s="329"/>
    </row>
    <row r="22" spans="1:6" ht="19.899999999999999" customHeight="1">
      <c r="A22" s="295"/>
      <c r="B22" s="296"/>
      <c r="C22" s="946"/>
      <c r="D22" s="946"/>
      <c r="E22" s="338"/>
      <c r="F22" s="329"/>
    </row>
    <row r="23" spans="1:6" ht="19.899999999999999" customHeight="1">
      <c r="A23" s="295"/>
      <c r="B23" s="296"/>
      <c r="C23" s="946"/>
      <c r="D23" s="946"/>
      <c r="E23" s="338"/>
      <c r="F23" s="329"/>
    </row>
    <row r="24" spans="1:6" ht="19.899999999999999" customHeight="1">
      <c r="A24" s="295"/>
      <c r="B24" s="296"/>
      <c r="C24" s="946"/>
      <c r="D24" s="946"/>
      <c r="E24" s="338"/>
      <c r="F24" s="329"/>
    </row>
    <row r="25" spans="1:6" ht="19.899999999999999" customHeight="1">
      <c r="A25" s="295"/>
      <c r="B25" s="296"/>
      <c r="C25" s="946"/>
      <c r="D25" s="946"/>
      <c r="E25" s="338"/>
      <c r="F25" s="329"/>
    </row>
    <row r="26" spans="1:6" ht="19.899999999999999" customHeight="1">
      <c r="A26" s="295"/>
      <c r="B26" s="296"/>
      <c r="C26" s="946"/>
      <c r="D26" s="946"/>
      <c r="E26" s="338"/>
      <c r="F26" s="329"/>
    </row>
    <row r="27" spans="1:6" ht="19.899999999999999" customHeight="1">
      <c r="A27" s="295"/>
      <c r="B27" s="296"/>
      <c r="C27" s="946"/>
      <c r="D27" s="946"/>
      <c r="E27" s="338"/>
      <c r="F27" s="329"/>
    </row>
    <row r="28" spans="1:6" ht="19.899999999999999" customHeight="1">
      <c r="A28" s="295"/>
      <c r="B28" s="296"/>
      <c r="C28" s="946"/>
      <c r="D28" s="946"/>
      <c r="E28" s="338"/>
      <c r="F28" s="329"/>
    </row>
    <row r="29" spans="1:6" ht="19.899999999999999" customHeight="1">
      <c r="A29" s="295"/>
      <c r="B29" s="296"/>
      <c r="C29" s="946"/>
      <c r="D29" s="946"/>
      <c r="E29" s="338"/>
      <c r="F29" s="329"/>
    </row>
    <row r="30" spans="1:6" ht="19.899999999999999" customHeight="1">
      <c r="A30" s="295"/>
      <c r="B30" s="296"/>
      <c r="C30" s="946"/>
      <c r="D30" s="946"/>
    </row>
    <row r="31" spans="1:6" ht="19.899999999999999" customHeight="1">
      <c r="A31" s="295"/>
      <c r="B31" s="296"/>
      <c r="C31" s="946"/>
      <c r="D31" s="946"/>
      <c r="E31" s="297"/>
    </row>
    <row r="32" spans="1:6">
      <c r="A32" s="295"/>
    </row>
    <row r="33" spans="1:1">
      <c r="A33" s="295"/>
    </row>
  </sheetData>
  <mergeCells count="20">
    <mergeCell ref="C29:D29"/>
    <mergeCell ref="C30:D30"/>
    <mergeCell ref="C31:D31"/>
    <mergeCell ref="C26:D26"/>
    <mergeCell ref="C27:D27"/>
    <mergeCell ref="C28:D28"/>
    <mergeCell ref="C22:D22"/>
    <mergeCell ref="C23:D23"/>
    <mergeCell ref="C24:D24"/>
    <mergeCell ref="C25:D25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19"/>
  <sheetViews>
    <sheetView view="pageBreakPreview" zoomScaleNormal="100" zoomScaleSheetLayoutView="100" workbookViewId="0">
      <selection activeCell="L7" sqref="L7"/>
    </sheetView>
  </sheetViews>
  <sheetFormatPr defaultRowHeight="12"/>
  <cols>
    <col min="1" max="3" width="9.75" style="24" customWidth="1"/>
    <col min="4" max="6" width="9.625" style="24" customWidth="1"/>
    <col min="7" max="7" width="9" style="24"/>
    <col min="8" max="8" width="9.125" style="24" bestFit="1" customWidth="1"/>
    <col min="9" max="10" width="9.5" style="24" bestFit="1" customWidth="1"/>
    <col min="11" max="11" width="9.125" style="24" bestFit="1" customWidth="1"/>
    <col min="12" max="13" width="9.5" style="24" bestFit="1" customWidth="1"/>
    <col min="14" max="16384" width="9" style="24"/>
  </cols>
  <sheetData>
    <row r="2" spans="2:9" ht="18.75">
      <c r="B2" s="17"/>
      <c r="C2" s="1015" t="s">
        <v>725</v>
      </c>
      <c r="D2" s="1015"/>
      <c r="E2" s="1015"/>
      <c r="F2" s="1015"/>
      <c r="G2" s="1015"/>
      <c r="H2" s="1015"/>
      <c r="I2" s="1015"/>
    </row>
    <row r="3" spans="2:9">
      <c r="B3" s="19" t="s">
        <v>424</v>
      </c>
      <c r="C3" s="19"/>
      <c r="D3" s="19"/>
      <c r="E3" s="19"/>
      <c r="F3" s="19"/>
      <c r="G3" s="19"/>
      <c r="H3" s="19"/>
      <c r="I3" s="89" t="s">
        <v>162</v>
      </c>
    </row>
    <row r="4" spans="2:9">
      <c r="B4" s="1021" t="s">
        <v>410</v>
      </c>
      <c r="C4" s="1022"/>
      <c r="D4" s="1025" t="s">
        <v>15</v>
      </c>
      <c r="E4" s="1025" t="s">
        <v>761</v>
      </c>
      <c r="F4" s="964" t="s">
        <v>16</v>
      </c>
      <c r="G4" s="964"/>
      <c r="H4" s="964"/>
      <c r="I4" s="1027" t="s">
        <v>17</v>
      </c>
    </row>
    <row r="5" spans="2:9" ht="16.5" customHeight="1">
      <c r="B5" s="1023"/>
      <c r="C5" s="1024"/>
      <c r="D5" s="1026"/>
      <c r="E5" s="1026"/>
      <c r="F5" s="855" t="s">
        <v>228</v>
      </c>
      <c r="G5" s="944" t="s">
        <v>812</v>
      </c>
      <c r="H5" s="944" t="s">
        <v>813</v>
      </c>
      <c r="I5" s="1028"/>
    </row>
    <row r="6" spans="2:9" ht="16.5" customHeight="1">
      <c r="B6" s="1016">
        <v>12</v>
      </c>
      <c r="C6" s="856" t="s">
        <v>342</v>
      </c>
      <c r="D6" s="857">
        <v>92741</v>
      </c>
      <c r="E6" s="857">
        <v>94055</v>
      </c>
      <c r="F6" s="857">
        <v>-1314</v>
      </c>
      <c r="G6" s="51">
        <v>13893</v>
      </c>
      <c r="H6" s="51">
        <v>15207</v>
      </c>
      <c r="I6" s="604">
        <v>98.602945085322418</v>
      </c>
    </row>
    <row r="7" spans="2:9" ht="16.5" customHeight="1">
      <c r="B7" s="1017"/>
      <c r="C7" s="193" t="s">
        <v>251</v>
      </c>
      <c r="D7" s="185">
        <v>9747</v>
      </c>
      <c r="E7" s="185">
        <v>10635</v>
      </c>
      <c r="F7" s="185">
        <v>-888</v>
      </c>
      <c r="G7" s="185">
        <v>1686</v>
      </c>
      <c r="H7" s="185">
        <v>2574</v>
      </c>
      <c r="I7" s="186">
        <v>91.650211565585337</v>
      </c>
    </row>
    <row r="8" spans="2:9" ht="16.5" customHeight="1">
      <c r="B8" s="1018">
        <v>17</v>
      </c>
      <c r="C8" s="194" t="s">
        <v>342</v>
      </c>
      <c r="D8" s="51">
        <v>92361</v>
      </c>
      <c r="E8" s="51">
        <v>93986</v>
      </c>
      <c r="F8" s="183">
        <v>-1625</v>
      </c>
      <c r="G8" s="51">
        <v>14356</v>
      </c>
      <c r="H8" s="51">
        <v>15981</v>
      </c>
      <c r="I8" s="184">
        <v>98.27101908794927</v>
      </c>
    </row>
    <row r="9" spans="2:9" ht="16.5" customHeight="1">
      <c r="B9" s="1017"/>
      <c r="C9" s="193" t="s">
        <v>251</v>
      </c>
      <c r="D9" s="185">
        <v>9350</v>
      </c>
      <c r="E9" s="185">
        <v>10134</v>
      </c>
      <c r="F9" s="185">
        <v>-784</v>
      </c>
      <c r="G9" s="185">
        <v>1869</v>
      </c>
      <c r="H9" s="185">
        <v>2653</v>
      </c>
      <c r="I9" s="186">
        <v>92.263666864022099</v>
      </c>
    </row>
    <row r="10" spans="2:9" ht="16.5" customHeight="1">
      <c r="B10" s="594">
        <v>22</v>
      </c>
      <c r="C10" s="595" t="s">
        <v>342</v>
      </c>
      <c r="D10" s="596">
        <v>99873</v>
      </c>
      <c r="E10" s="596">
        <v>102348</v>
      </c>
      <c r="F10" s="596">
        <v>-2475</v>
      </c>
      <c r="G10" s="596">
        <v>13789</v>
      </c>
      <c r="H10" s="596">
        <v>16264</v>
      </c>
      <c r="I10" s="597">
        <v>97.6</v>
      </c>
    </row>
    <row r="11" spans="2:9" ht="16.5" customHeight="1">
      <c r="B11" s="612">
        <v>27</v>
      </c>
      <c r="C11" s="613" t="s">
        <v>342</v>
      </c>
      <c r="D11" s="614">
        <v>96580</v>
      </c>
      <c r="E11" s="614">
        <v>98374</v>
      </c>
      <c r="F11" s="614">
        <v>-1794</v>
      </c>
      <c r="G11" s="614">
        <v>14904</v>
      </c>
      <c r="H11" s="614">
        <v>16698</v>
      </c>
      <c r="I11" s="615">
        <v>98.176347408868196</v>
      </c>
    </row>
    <row r="12" spans="2:9" ht="16.5" customHeight="1">
      <c r="B12" s="1019" t="s">
        <v>205</v>
      </c>
      <c r="C12" s="1019"/>
      <c r="D12" s="1019"/>
    </row>
    <row r="13" spans="2:9">
      <c r="B13" s="1020" t="s">
        <v>830</v>
      </c>
      <c r="C13" s="1020"/>
      <c r="D13" s="1020"/>
      <c r="E13" s="1020"/>
      <c r="F13" s="1020"/>
      <c r="G13" s="1020"/>
      <c r="H13" s="1020"/>
    </row>
    <row r="19" ht="34.5" customHeight="1"/>
  </sheetData>
  <mergeCells count="10">
    <mergeCell ref="B6:B7"/>
    <mergeCell ref="B8:B9"/>
    <mergeCell ref="B12:D12"/>
    <mergeCell ref="B13:H13"/>
    <mergeCell ref="C2:I2"/>
    <mergeCell ref="B4:C5"/>
    <mergeCell ref="D4:D5"/>
    <mergeCell ref="E4:E5"/>
    <mergeCell ref="F4:H4"/>
    <mergeCell ref="I4:I5"/>
  </mergeCells>
  <phoneticPr fontId="2"/>
  <pageMargins left="0.75" right="0.78" top="0.78" bottom="1" header="0.51200000000000001" footer="0.51200000000000001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32"/>
  <sheetViews>
    <sheetView view="pageBreakPreview" zoomScale="80" zoomScaleNormal="70" zoomScaleSheetLayoutView="80" workbookViewId="0">
      <selection activeCell="B1" sqref="B1"/>
    </sheetView>
  </sheetViews>
  <sheetFormatPr defaultRowHeight="12"/>
  <cols>
    <col min="1" max="1" width="3.25" style="24" customWidth="1"/>
    <col min="2" max="2" width="21.875" style="24" customWidth="1"/>
    <col min="3" max="27" width="8.875" style="24" customWidth="1"/>
    <col min="28" max="28" width="8.25" style="24" customWidth="1"/>
    <col min="29" max="32" width="8.875" style="24" customWidth="1"/>
    <col min="33" max="16384" width="9" style="24"/>
  </cols>
  <sheetData>
    <row r="1" spans="1:32" s="52" customFormat="1" ht="44.25" customHeight="1">
      <c r="B1" s="88"/>
      <c r="C1" s="88"/>
      <c r="D1" s="88"/>
      <c r="E1" s="88"/>
      <c r="F1" s="88"/>
      <c r="G1" s="1058" t="s">
        <v>726</v>
      </c>
      <c r="H1" s="1058"/>
      <c r="I1" s="1058"/>
      <c r="J1" s="1058"/>
      <c r="K1" s="1058"/>
      <c r="L1" s="1058"/>
      <c r="M1" s="1058"/>
      <c r="N1" s="1058"/>
      <c r="O1" s="1058"/>
      <c r="P1" s="1057" t="s">
        <v>406</v>
      </c>
      <c r="Q1" s="1057"/>
      <c r="R1" s="1057"/>
      <c r="S1" s="1057"/>
      <c r="T1" s="1057"/>
      <c r="U1" s="1057"/>
      <c r="V1" s="1057"/>
      <c r="W1" s="1057"/>
      <c r="X1" s="1057"/>
      <c r="Y1" s="1057"/>
      <c r="Z1" s="17"/>
      <c r="AA1" s="17"/>
      <c r="AB1" s="17"/>
      <c r="AC1" s="17"/>
    </row>
    <row r="2" spans="1:32" ht="20.25" customHeight="1">
      <c r="A2" s="1054" t="s">
        <v>425</v>
      </c>
      <c r="B2" s="1054"/>
      <c r="C2" s="365"/>
      <c r="D2" s="365"/>
      <c r="E2" s="365"/>
      <c r="F2" s="365"/>
      <c r="G2" s="366"/>
      <c r="H2" s="366"/>
      <c r="I2" s="366"/>
      <c r="J2" s="366"/>
      <c r="K2" s="366"/>
      <c r="L2" s="366"/>
      <c r="M2" s="366"/>
      <c r="N2" s="366"/>
      <c r="O2" s="366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1044" t="s">
        <v>802</v>
      </c>
      <c r="AE2" s="1044"/>
      <c r="AF2" s="1044"/>
    </row>
    <row r="3" spans="1:32" s="53" customFormat="1" ht="30" customHeight="1">
      <c r="A3" s="963" t="s">
        <v>174</v>
      </c>
      <c r="B3" s="964"/>
      <c r="C3" s="964" t="s">
        <v>167</v>
      </c>
      <c r="D3" s="964"/>
      <c r="E3" s="964"/>
      <c r="F3" s="964"/>
      <c r="G3" s="964"/>
      <c r="H3" s="964"/>
      <c r="I3" s="964"/>
      <c r="J3" s="964"/>
      <c r="K3" s="964"/>
      <c r="L3" s="964"/>
      <c r="M3" s="964" t="s">
        <v>168</v>
      </c>
      <c r="N3" s="964"/>
      <c r="O3" s="964"/>
      <c r="P3" s="964"/>
      <c r="Q3" s="964"/>
      <c r="R3" s="964"/>
      <c r="S3" s="964"/>
      <c r="T3" s="964"/>
      <c r="U3" s="964"/>
      <c r="V3" s="964"/>
      <c r="W3" s="964" t="s">
        <v>169</v>
      </c>
      <c r="X3" s="964"/>
      <c r="Y3" s="964"/>
      <c r="Z3" s="964"/>
      <c r="AA3" s="964"/>
      <c r="AB3" s="964"/>
      <c r="AC3" s="964"/>
      <c r="AD3" s="964"/>
      <c r="AE3" s="964"/>
      <c r="AF3" s="966"/>
    </row>
    <row r="4" spans="1:32" s="53" customFormat="1" ht="30" customHeight="1">
      <c r="A4" s="963"/>
      <c r="B4" s="964"/>
      <c r="C4" s="1051" t="s">
        <v>763</v>
      </c>
      <c r="D4" s="1046" t="s">
        <v>592</v>
      </c>
      <c r="E4" s="1046"/>
      <c r="F4" s="1046"/>
      <c r="G4" s="1046"/>
      <c r="H4" s="1046" t="s">
        <v>176</v>
      </c>
      <c r="I4" s="1045" t="s">
        <v>319</v>
      </c>
      <c r="J4" s="1047" t="s">
        <v>361</v>
      </c>
      <c r="K4" s="1045" t="s">
        <v>177</v>
      </c>
      <c r="L4" s="1045" t="s">
        <v>178</v>
      </c>
      <c r="M4" s="1051" t="s">
        <v>167</v>
      </c>
      <c r="N4" s="1055" t="s">
        <v>523</v>
      </c>
      <c r="O4" s="1056"/>
      <c r="P4" s="1052" t="s">
        <v>524</v>
      </c>
      <c r="Q4" s="1053"/>
      <c r="R4" s="1046" t="s">
        <v>176</v>
      </c>
      <c r="S4" s="1045" t="s">
        <v>319</v>
      </c>
      <c r="T4" s="1047" t="s">
        <v>361</v>
      </c>
      <c r="U4" s="1045" t="s">
        <v>177</v>
      </c>
      <c r="V4" s="1045" t="s">
        <v>178</v>
      </c>
      <c r="W4" s="1051" t="s">
        <v>763</v>
      </c>
      <c r="X4" s="1046" t="s">
        <v>175</v>
      </c>
      <c r="Y4" s="1046"/>
      <c r="Z4" s="1046"/>
      <c r="AA4" s="1046"/>
      <c r="AB4" s="1046" t="s">
        <v>176</v>
      </c>
      <c r="AC4" s="1045" t="s">
        <v>319</v>
      </c>
      <c r="AD4" s="1047" t="s">
        <v>361</v>
      </c>
      <c r="AE4" s="1045" t="s">
        <v>177</v>
      </c>
      <c r="AF4" s="1049" t="s">
        <v>178</v>
      </c>
    </row>
    <row r="5" spans="1:32" s="53" customFormat="1" ht="45.75" customHeight="1">
      <c r="A5" s="963"/>
      <c r="B5" s="964"/>
      <c r="C5" s="1051"/>
      <c r="D5" s="368" t="s">
        <v>167</v>
      </c>
      <c r="E5" s="902" t="s">
        <v>838</v>
      </c>
      <c r="F5" s="877" t="s">
        <v>836</v>
      </c>
      <c r="G5" s="877" t="s">
        <v>837</v>
      </c>
      <c r="H5" s="1046"/>
      <c r="I5" s="1046"/>
      <c r="J5" s="1048"/>
      <c r="K5" s="1046"/>
      <c r="L5" s="1046"/>
      <c r="M5" s="1051"/>
      <c r="N5" s="368" t="s">
        <v>167</v>
      </c>
      <c r="O5" s="942" t="s">
        <v>838</v>
      </c>
      <c r="P5" s="943" t="s">
        <v>836</v>
      </c>
      <c r="Q5" s="877" t="s">
        <v>837</v>
      </c>
      <c r="R5" s="1046"/>
      <c r="S5" s="1046"/>
      <c r="T5" s="1048"/>
      <c r="U5" s="1046"/>
      <c r="V5" s="1046"/>
      <c r="W5" s="1051"/>
      <c r="X5" s="368" t="s">
        <v>167</v>
      </c>
      <c r="Y5" s="902" t="s">
        <v>838</v>
      </c>
      <c r="Z5" s="877" t="s">
        <v>836</v>
      </c>
      <c r="AA5" s="877" t="s">
        <v>837</v>
      </c>
      <c r="AB5" s="1046"/>
      <c r="AC5" s="1046"/>
      <c r="AD5" s="1048"/>
      <c r="AE5" s="1046"/>
      <c r="AF5" s="1050"/>
    </row>
    <row r="6" spans="1:32" s="25" customFormat="1" ht="35.25" customHeight="1">
      <c r="A6" s="369"/>
      <c r="B6" s="370" t="s">
        <v>167</v>
      </c>
      <c r="C6" s="708">
        <v>49685</v>
      </c>
      <c r="D6" s="708">
        <v>38576</v>
      </c>
      <c r="E6" s="708">
        <v>25561</v>
      </c>
      <c r="F6" s="708">
        <v>1187</v>
      </c>
      <c r="G6" s="708">
        <v>11828</v>
      </c>
      <c r="H6" s="708">
        <v>2942</v>
      </c>
      <c r="I6" s="708">
        <v>1066</v>
      </c>
      <c r="J6" s="708">
        <v>4034</v>
      </c>
      <c r="K6" s="708">
        <v>2438</v>
      </c>
      <c r="L6" s="708">
        <v>83</v>
      </c>
      <c r="M6" s="708">
        <v>28269</v>
      </c>
      <c r="N6" s="709">
        <v>21067</v>
      </c>
      <c r="O6" s="709">
        <v>17557</v>
      </c>
      <c r="P6" s="710">
        <v>624</v>
      </c>
      <c r="Q6" s="709">
        <v>2886</v>
      </c>
      <c r="R6" s="708">
        <v>2141</v>
      </c>
      <c r="S6" s="708">
        <v>921</v>
      </c>
      <c r="T6" s="708">
        <v>3250</v>
      </c>
      <c r="U6" s="708">
        <v>549</v>
      </c>
      <c r="V6" s="708">
        <v>8</v>
      </c>
      <c r="W6" s="708">
        <v>21416</v>
      </c>
      <c r="X6" s="708">
        <v>17509</v>
      </c>
      <c r="Y6" s="708">
        <v>8004</v>
      </c>
      <c r="Z6" s="708">
        <v>563</v>
      </c>
      <c r="AA6" s="708">
        <v>8942</v>
      </c>
      <c r="AB6" s="708">
        <v>801</v>
      </c>
      <c r="AC6" s="708">
        <v>145</v>
      </c>
      <c r="AD6" s="708">
        <v>784</v>
      </c>
      <c r="AE6" s="708">
        <v>1889</v>
      </c>
      <c r="AF6" s="709">
        <v>75</v>
      </c>
    </row>
    <row r="7" spans="1:32" s="25" customFormat="1" ht="35.25" customHeight="1">
      <c r="A7" s="371" t="s">
        <v>362</v>
      </c>
      <c r="B7" s="372" t="s">
        <v>480</v>
      </c>
      <c r="C7" s="711">
        <v>3258</v>
      </c>
      <c r="D7" s="711">
        <v>547</v>
      </c>
      <c r="E7" s="711">
        <v>240</v>
      </c>
      <c r="F7" s="711">
        <v>6</v>
      </c>
      <c r="G7" s="711">
        <v>301</v>
      </c>
      <c r="H7" s="712">
        <v>68</v>
      </c>
      <c r="I7" s="712">
        <v>195</v>
      </c>
      <c r="J7" s="712">
        <v>1206</v>
      </c>
      <c r="K7" s="712">
        <v>1239</v>
      </c>
      <c r="L7" s="713" t="s">
        <v>179</v>
      </c>
      <c r="M7" s="711">
        <v>1910</v>
      </c>
      <c r="N7" s="714">
        <v>302</v>
      </c>
      <c r="O7" s="714">
        <v>193</v>
      </c>
      <c r="P7" s="715">
        <v>3</v>
      </c>
      <c r="Q7" s="711">
        <v>106</v>
      </c>
      <c r="R7" s="712">
        <v>50</v>
      </c>
      <c r="S7" s="712">
        <v>189</v>
      </c>
      <c r="T7" s="712">
        <v>1090</v>
      </c>
      <c r="U7" s="712">
        <v>276</v>
      </c>
      <c r="V7" s="716" t="s">
        <v>179</v>
      </c>
      <c r="W7" s="711">
        <v>1348</v>
      </c>
      <c r="X7" s="711">
        <v>245</v>
      </c>
      <c r="Y7" s="711">
        <v>47</v>
      </c>
      <c r="Z7" s="711">
        <v>3</v>
      </c>
      <c r="AA7" s="711">
        <v>195</v>
      </c>
      <c r="AB7" s="712">
        <v>18</v>
      </c>
      <c r="AC7" s="717">
        <v>6</v>
      </c>
      <c r="AD7" s="717">
        <v>116</v>
      </c>
      <c r="AE7" s="712">
        <v>963</v>
      </c>
      <c r="AF7" s="718" t="s">
        <v>179</v>
      </c>
    </row>
    <row r="8" spans="1:32" s="25" customFormat="1" ht="35.25" customHeight="1">
      <c r="A8" s="371" t="s">
        <v>363</v>
      </c>
      <c r="B8" s="372" t="s">
        <v>481</v>
      </c>
      <c r="C8" s="711">
        <v>8</v>
      </c>
      <c r="D8" s="711">
        <v>1</v>
      </c>
      <c r="E8" s="711" t="s">
        <v>179</v>
      </c>
      <c r="F8" s="713" t="s">
        <v>179</v>
      </c>
      <c r="G8" s="711">
        <v>1</v>
      </c>
      <c r="H8" s="712">
        <v>4</v>
      </c>
      <c r="I8" s="713" t="s">
        <v>179</v>
      </c>
      <c r="J8" s="712">
        <v>1</v>
      </c>
      <c r="K8" s="713">
        <v>2</v>
      </c>
      <c r="L8" s="713" t="s">
        <v>179</v>
      </c>
      <c r="M8" s="711">
        <v>5</v>
      </c>
      <c r="N8" s="714">
        <v>1</v>
      </c>
      <c r="O8" s="714" t="s">
        <v>179</v>
      </c>
      <c r="P8" s="719" t="s">
        <v>179</v>
      </c>
      <c r="Q8" s="711">
        <v>1</v>
      </c>
      <c r="R8" s="712">
        <v>2</v>
      </c>
      <c r="S8" s="716" t="s">
        <v>179</v>
      </c>
      <c r="T8" s="716">
        <v>1</v>
      </c>
      <c r="U8" s="716">
        <v>1</v>
      </c>
      <c r="V8" s="716" t="s">
        <v>179</v>
      </c>
      <c r="W8" s="711">
        <v>3</v>
      </c>
      <c r="X8" s="716" t="s">
        <v>179</v>
      </c>
      <c r="Y8" s="716" t="s">
        <v>179</v>
      </c>
      <c r="Z8" s="716" t="s">
        <v>179</v>
      </c>
      <c r="AA8" s="716" t="s">
        <v>179</v>
      </c>
      <c r="AB8" s="713">
        <v>2</v>
      </c>
      <c r="AC8" s="716" t="s">
        <v>179</v>
      </c>
      <c r="AD8" s="720" t="s">
        <v>179</v>
      </c>
      <c r="AE8" s="716">
        <v>1</v>
      </c>
      <c r="AF8" s="718" t="s">
        <v>179</v>
      </c>
    </row>
    <row r="9" spans="1:32" s="25" customFormat="1" ht="35.25" customHeight="1">
      <c r="A9" s="371" t="s">
        <v>364</v>
      </c>
      <c r="B9" s="523" t="s">
        <v>764</v>
      </c>
      <c r="C9" s="711">
        <v>88</v>
      </c>
      <c r="D9" s="711">
        <v>74</v>
      </c>
      <c r="E9" s="711">
        <v>65</v>
      </c>
      <c r="F9" s="713" t="s">
        <v>179</v>
      </c>
      <c r="G9" s="711">
        <v>9</v>
      </c>
      <c r="H9" s="712">
        <v>7</v>
      </c>
      <c r="I9" s="713">
        <v>3</v>
      </c>
      <c r="J9" s="712">
        <v>1</v>
      </c>
      <c r="K9" s="712">
        <v>2</v>
      </c>
      <c r="L9" s="713" t="s">
        <v>179</v>
      </c>
      <c r="M9" s="711">
        <v>70</v>
      </c>
      <c r="N9" s="714">
        <v>60</v>
      </c>
      <c r="O9" s="714">
        <v>55</v>
      </c>
      <c r="P9" s="719" t="s">
        <v>179</v>
      </c>
      <c r="Q9" s="716">
        <v>5</v>
      </c>
      <c r="R9" s="712">
        <v>5</v>
      </c>
      <c r="S9" s="713">
        <v>3</v>
      </c>
      <c r="T9" s="712">
        <v>1</v>
      </c>
      <c r="U9" s="713" t="s">
        <v>179</v>
      </c>
      <c r="V9" s="716" t="s">
        <v>179</v>
      </c>
      <c r="W9" s="711">
        <v>18</v>
      </c>
      <c r="X9" s="711">
        <v>14</v>
      </c>
      <c r="Y9" s="716">
        <v>10</v>
      </c>
      <c r="Z9" s="716" t="s">
        <v>179</v>
      </c>
      <c r="AA9" s="716">
        <v>4</v>
      </c>
      <c r="AB9" s="712">
        <v>2</v>
      </c>
      <c r="AC9" s="716" t="s">
        <v>179</v>
      </c>
      <c r="AD9" s="717" t="s">
        <v>179</v>
      </c>
      <c r="AE9" s="716">
        <v>2</v>
      </c>
      <c r="AF9" s="718" t="s">
        <v>179</v>
      </c>
    </row>
    <row r="10" spans="1:32" s="25" customFormat="1" ht="35.25" customHeight="1">
      <c r="A10" s="371" t="s">
        <v>365</v>
      </c>
      <c r="B10" s="372" t="s">
        <v>482</v>
      </c>
      <c r="C10" s="711">
        <v>4246</v>
      </c>
      <c r="D10" s="711">
        <v>2522</v>
      </c>
      <c r="E10" s="711">
        <v>2162</v>
      </c>
      <c r="F10" s="711">
        <v>9</v>
      </c>
      <c r="G10" s="711">
        <v>351</v>
      </c>
      <c r="H10" s="712">
        <v>647</v>
      </c>
      <c r="I10" s="712">
        <v>188</v>
      </c>
      <c r="J10" s="712">
        <v>684</v>
      </c>
      <c r="K10" s="713">
        <v>201</v>
      </c>
      <c r="L10" s="713" t="s">
        <v>179</v>
      </c>
      <c r="M10" s="711">
        <v>3564</v>
      </c>
      <c r="N10" s="714">
        <v>2115</v>
      </c>
      <c r="O10" s="714">
        <v>1889</v>
      </c>
      <c r="P10" s="715">
        <v>5</v>
      </c>
      <c r="Q10" s="711">
        <v>221</v>
      </c>
      <c r="R10" s="712">
        <v>495</v>
      </c>
      <c r="S10" s="712">
        <v>188</v>
      </c>
      <c r="T10" s="712">
        <v>682</v>
      </c>
      <c r="U10" s="713">
        <v>80</v>
      </c>
      <c r="V10" s="716" t="s">
        <v>179</v>
      </c>
      <c r="W10" s="711">
        <v>682</v>
      </c>
      <c r="X10" s="711">
        <v>407</v>
      </c>
      <c r="Y10" s="711">
        <v>273</v>
      </c>
      <c r="Z10" s="711">
        <v>4</v>
      </c>
      <c r="AA10" s="711">
        <v>130</v>
      </c>
      <c r="AB10" s="712">
        <v>152</v>
      </c>
      <c r="AC10" s="720" t="s">
        <v>179</v>
      </c>
      <c r="AD10" s="720">
        <v>2</v>
      </c>
      <c r="AE10" s="713">
        <v>121</v>
      </c>
      <c r="AF10" s="718" t="s">
        <v>179</v>
      </c>
    </row>
    <row r="11" spans="1:32" s="25" customFormat="1" ht="35.25" customHeight="1">
      <c r="A11" s="371" t="s">
        <v>366</v>
      </c>
      <c r="B11" s="372" t="s">
        <v>483</v>
      </c>
      <c r="C11" s="711">
        <v>13144</v>
      </c>
      <c r="D11" s="711">
        <v>11580</v>
      </c>
      <c r="E11" s="711">
        <v>8582</v>
      </c>
      <c r="F11" s="711">
        <v>694</v>
      </c>
      <c r="G11" s="711">
        <v>2304</v>
      </c>
      <c r="H11" s="712">
        <v>866</v>
      </c>
      <c r="I11" s="712">
        <v>110</v>
      </c>
      <c r="J11" s="712">
        <v>304</v>
      </c>
      <c r="K11" s="712">
        <v>185</v>
      </c>
      <c r="L11" s="720">
        <v>75</v>
      </c>
      <c r="M11" s="711">
        <v>8990</v>
      </c>
      <c r="N11" s="714">
        <v>7903</v>
      </c>
      <c r="O11" s="714">
        <v>6797</v>
      </c>
      <c r="P11" s="715">
        <v>403</v>
      </c>
      <c r="Q11" s="711">
        <v>703</v>
      </c>
      <c r="R11" s="712">
        <v>640</v>
      </c>
      <c r="S11" s="712">
        <v>104</v>
      </c>
      <c r="T11" s="712">
        <v>268</v>
      </c>
      <c r="U11" s="712">
        <v>47</v>
      </c>
      <c r="V11" s="721">
        <v>8</v>
      </c>
      <c r="W11" s="711">
        <v>4154</v>
      </c>
      <c r="X11" s="711">
        <v>3677</v>
      </c>
      <c r="Y11" s="711">
        <v>1785</v>
      </c>
      <c r="Z11" s="711">
        <v>291</v>
      </c>
      <c r="AA11" s="711">
        <v>1601</v>
      </c>
      <c r="AB11" s="712">
        <v>226</v>
      </c>
      <c r="AC11" s="717">
        <v>6</v>
      </c>
      <c r="AD11" s="717">
        <v>36</v>
      </c>
      <c r="AE11" s="712">
        <v>138</v>
      </c>
      <c r="AF11" s="722">
        <v>67</v>
      </c>
    </row>
    <row r="12" spans="1:32" s="25" customFormat="1" ht="35.25" customHeight="1">
      <c r="A12" s="371" t="s">
        <v>367</v>
      </c>
      <c r="B12" s="522" t="s">
        <v>484</v>
      </c>
      <c r="C12" s="711">
        <v>140</v>
      </c>
      <c r="D12" s="711">
        <v>137</v>
      </c>
      <c r="E12" s="711">
        <v>118</v>
      </c>
      <c r="F12" s="711">
        <v>2</v>
      </c>
      <c r="G12" s="711">
        <v>17</v>
      </c>
      <c r="H12" s="712">
        <v>2</v>
      </c>
      <c r="I12" s="713" t="s">
        <v>179</v>
      </c>
      <c r="J12" s="713">
        <v>1</v>
      </c>
      <c r="K12" s="713" t="s">
        <v>179</v>
      </c>
      <c r="L12" s="713" t="s">
        <v>179</v>
      </c>
      <c r="M12" s="711">
        <v>114</v>
      </c>
      <c r="N12" s="714">
        <v>112</v>
      </c>
      <c r="O12" s="714">
        <v>105</v>
      </c>
      <c r="P12" s="719">
        <v>1</v>
      </c>
      <c r="Q12" s="711">
        <v>6</v>
      </c>
      <c r="R12" s="712">
        <v>1</v>
      </c>
      <c r="S12" s="716" t="s">
        <v>179</v>
      </c>
      <c r="T12" s="716">
        <v>1</v>
      </c>
      <c r="U12" s="716" t="s">
        <v>179</v>
      </c>
      <c r="V12" s="716" t="s">
        <v>179</v>
      </c>
      <c r="W12" s="711">
        <v>26</v>
      </c>
      <c r="X12" s="711">
        <v>25</v>
      </c>
      <c r="Y12" s="711">
        <v>13</v>
      </c>
      <c r="Z12" s="711">
        <v>1</v>
      </c>
      <c r="AA12" s="711">
        <v>11</v>
      </c>
      <c r="AB12" s="716">
        <v>1</v>
      </c>
      <c r="AC12" s="716" t="s">
        <v>179</v>
      </c>
      <c r="AD12" s="716" t="s">
        <v>179</v>
      </c>
      <c r="AE12" s="716" t="s">
        <v>179</v>
      </c>
      <c r="AF12" s="718" t="s">
        <v>179</v>
      </c>
    </row>
    <row r="13" spans="1:32" s="25" customFormat="1" ht="35.25" customHeight="1">
      <c r="A13" s="371" t="s">
        <v>368</v>
      </c>
      <c r="B13" s="373" t="s">
        <v>485</v>
      </c>
      <c r="C13" s="711">
        <v>467</v>
      </c>
      <c r="D13" s="711">
        <v>408</v>
      </c>
      <c r="E13" s="711">
        <v>343</v>
      </c>
      <c r="F13" s="711">
        <v>15</v>
      </c>
      <c r="G13" s="711">
        <v>50</v>
      </c>
      <c r="H13" s="712">
        <v>33</v>
      </c>
      <c r="I13" s="713">
        <v>1</v>
      </c>
      <c r="J13" s="713">
        <v>23</v>
      </c>
      <c r="K13" s="713">
        <v>1</v>
      </c>
      <c r="L13" s="713" t="s">
        <v>179</v>
      </c>
      <c r="M13" s="711">
        <v>360</v>
      </c>
      <c r="N13" s="714">
        <v>311</v>
      </c>
      <c r="O13" s="714">
        <v>282</v>
      </c>
      <c r="P13" s="715">
        <v>11</v>
      </c>
      <c r="Q13" s="711">
        <v>18</v>
      </c>
      <c r="R13" s="712">
        <v>28</v>
      </c>
      <c r="S13" s="716">
        <v>1</v>
      </c>
      <c r="T13" s="713">
        <v>19</v>
      </c>
      <c r="U13" s="713" t="s">
        <v>179</v>
      </c>
      <c r="V13" s="716" t="s">
        <v>179</v>
      </c>
      <c r="W13" s="711">
        <v>107</v>
      </c>
      <c r="X13" s="711">
        <v>97</v>
      </c>
      <c r="Y13" s="711">
        <v>61</v>
      </c>
      <c r="Z13" s="711">
        <v>4</v>
      </c>
      <c r="AA13" s="711">
        <v>32</v>
      </c>
      <c r="AB13" s="713">
        <v>5</v>
      </c>
      <c r="AC13" s="720" t="s">
        <v>179</v>
      </c>
      <c r="AD13" s="716">
        <v>4</v>
      </c>
      <c r="AE13" s="716">
        <v>1</v>
      </c>
      <c r="AF13" s="718" t="s">
        <v>179</v>
      </c>
    </row>
    <row r="14" spans="1:32" s="25" customFormat="1" ht="35.25" customHeight="1">
      <c r="A14" s="371" t="s">
        <v>369</v>
      </c>
      <c r="B14" s="372" t="s">
        <v>486</v>
      </c>
      <c r="C14" s="711">
        <v>2761</v>
      </c>
      <c r="D14" s="711">
        <v>2538</v>
      </c>
      <c r="E14" s="711">
        <v>1723</v>
      </c>
      <c r="F14" s="711">
        <v>80</v>
      </c>
      <c r="G14" s="711">
        <v>735</v>
      </c>
      <c r="H14" s="712">
        <v>97</v>
      </c>
      <c r="I14" s="712">
        <v>13</v>
      </c>
      <c r="J14" s="712">
        <v>92</v>
      </c>
      <c r="K14" s="712">
        <v>8</v>
      </c>
      <c r="L14" s="713" t="s">
        <v>179</v>
      </c>
      <c r="M14" s="711">
        <v>2096</v>
      </c>
      <c r="N14" s="714">
        <v>1907</v>
      </c>
      <c r="O14" s="714">
        <v>1560</v>
      </c>
      <c r="P14" s="715">
        <v>55</v>
      </c>
      <c r="Q14" s="711">
        <v>292</v>
      </c>
      <c r="R14" s="712">
        <v>73</v>
      </c>
      <c r="S14" s="712">
        <v>13</v>
      </c>
      <c r="T14" s="712">
        <v>87</v>
      </c>
      <c r="U14" s="712">
        <v>3</v>
      </c>
      <c r="V14" s="716" t="s">
        <v>179</v>
      </c>
      <c r="W14" s="711">
        <v>665</v>
      </c>
      <c r="X14" s="711">
        <v>631</v>
      </c>
      <c r="Y14" s="711">
        <v>163</v>
      </c>
      <c r="Z14" s="711">
        <v>25</v>
      </c>
      <c r="AA14" s="711">
        <v>443</v>
      </c>
      <c r="AB14" s="712">
        <v>24</v>
      </c>
      <c r="AC14" s="716" t="s">
        <v>179</v>
      </c>
      <c r="AD14" s="720">
        <v>5</v>
      </c>
      <c r="AE14" s="712">
        <v>5</v>
      </c>
      <c r="AF14" s="718" t="s">
        <v>179</v>
      </c>
    </row>
    <row r="15" spans="1:32" s="25" customFormat="1" ht="35.25" customHeight="1">
      <c r="A15" s="371" t="s">
        <v>305</v>
      </c>
      <c r="B15" s="372" t="s">
        <v>487</v>
      </c>
      <c r="C15" s="711">
        <v>7103</v>
      </c>
      <c r="D15" s="711">
        <v>5638</v>
      </c>
      <c r="E15" s="711">
        <v>2788</v>
      </c>
      <c r="F15" s="711">
        <v>115</v>
      </c>
      <c r="G15" s="711">
        <v>2735</v>
      </c>
      <c r="H15" s="712">
        <v>588</v>
      </c>
      <c r="I15" s="712">
        <v>128</v>
      </c>
      <c r="J15" s="712">
        <v>453</v>
      </c>
      <c r="K15" s="712">
        <v>274</v>
      </c>
      <c r="L15" s="713" t="s">
        <v>179</v>
      </c>
      <c r="M15" s="711">
        <v>3322</v>
      </c>
      <c r="N15" s="714">
        <v>2445</v>
      </c>
      <c r="O15" s="714">
        <v>1891</v>
      </c>
      <c r="P15" s="715">
        <v>42</v>
      </c>
      <c r="Q15" s="711">
        <v>512</v>
      </c>
      <c r="R15" s="712">
        <v>405</v>
      </c>
      <c r="S15" s="712">
        <v>101</v>
      </c>
      <c r="T15" s="712">
        <v>310</v>
      </c>
      <c r="U15" s="712">
        <v>49</v>
      </c>
      <c r="V15" s="716" t="s">
        <v>179</v>
      </c>
      <c r="W15" s="711">
        <v>3781</v>
      </c>
      <c r="X15" s="711">
        <v>3193</v>
      </c>
      <c r="Y15" s="711">
        <v>897</v>
      </c>
      <c r="Z15" s="711">
        <v>73</v>
      </c>
      <c r="AA15" s="711">
        <v>2223</v>
      </c>
      <c r="AB15" s="712">
        <v>183</v>
      </c>
      <c r="AC15" s="720">
        <v>27</v>
      </c>
      <c r="AD15" s="717">
        <v>143</v>
      </c>
      <c r="AE15" s="712">
        <v>225</v>
      </c>
      <c r="AF15" s="718" t="s">
        <v>179</v>
      </c>
    </row>
    <row r="16" spans="1:32" s="25" customFormat="1" ht="35.25" customHeight="1">
      <c r="A16" s="371" t="s">
        <v>306</v>
      </c>
      <c r="B16" s="372" t="s">
        <v>488</v>
      </c>
      <c r="C16" s="711">
        <v>828</v>
      </c>
      <c r="D16" s="711">
        <v>755</v>
      </c>
      <c r="E16" s="711">
        <v>616</v>
      </c>
      <c r="F16" s="711">
        <v>3</v>
      </c>
      <c r="G16" s="711">
        <v>136</v>
      </c>
      <c r="H16" s="712">
        <v>37</v>
      </c>
      <c r="I16" s="712">
        <v>4</v>
      </c>
      <c r="J16" s="712">
        <v>29</v>
      </c>
      <c r="K16" s="712">
        <v>1</v>
      </c>
      <c r="L16" s="713" t="s">
        <v>179</v>
      </c>
      <c r="M16" s="711">
        <v>362</v>
      </c>
      <c r="N16" s="714">
        <v>307</v>
      </c>
      <c r="O16" s="714">
        <v>289</v>
      </c>
      <c r="P16" s="719" t="s">
        <v>179</v>
      </c>
      <c r="Q16" s="711">
        <v>18</v>
      </c>
      <c r="R16" s="712">
        <v>29</v>
      </c>
      <c r="S16" s="712">
        <v>3</v>
      </c>
      <c r="T16" s="712">
        <v>21</v>
      </c>
      <c r="U16" s="716" t="s">
        <v>179</v>
      </c>
      <c r="V16" s="716" t="s">
        <v>179</v>
      </c>
      <c r="W16" s="711">
        <v>466</v>
      </c>
      <c r="X16" s="711">
        <v>448</v>
      </c>
      <c r="Y16" s="711">
        <v>327</v>
      </c>
      <c r="Z16" s="711">
        <v>3</v>
      </c>
      <c r="AA16" s="711">
        <v>118</v>
      </c>
      <c r="AB16" s="712">
        <v>8</v>
      </c>
      <c r="AC16" s="716">
        <v>1</v>
      </c>
      <c r="AD16" s="717">
        <v>8</v>
      </c>
      <c r="AE16" s="712">
        <v>1</v>
      </c>
      <c r="AF16" s="718" t="s">
        <v>179</v>
      </c>
    </row>
    <row r="17" spans="1:32" s="25" customFormat="1" ht="35.25" customHeight="1">
      <c r="A17" s="371" t="s">
        <v>307</v>
      </c>
      <c r="B17" s="372" t="s">
        <v>489</v>
      </c>
      <c r="C17" s="711">
        <v>519</v>
      </c>
      <c r="D17" s="711">
        <v>334</v>
      </c>
      <c r="E17" s="711">
        <v>232</v>
      </c>
      <c r="F17" s="711">
        <v>4</v>
      </c>
      <c r="G17" s="711">
        <v>98</v>
      </c>
      <c r="H17" s="712">
        <v>116</v>
      </c>
      <c r="I17" s="712">
        <v>5</v>
      </c>
      <c r="J17" s="712">
        <v>51</v>
      </c>
      <c r="K17" s="712">
        <v>13</v>
      </c>
      <c r="L17" s="713" t="s">
        <v>179</v>
      </c>
      <c r="M17" s="711">
        <v>313</v>
      </c>
      <c r="N17" s="714">
        <v>193</v>
      </c>
      <c r="O17" s="714">
        <v>163</v>
      </c>
      <c r="P17" s="715">
        <v>3</v>
      </c>
      <c r="Q17" s="711">
        <v>27</v>
      </c>
      <c r="R17" s="712">
        <v>74</v>
      </c>
      <c r="S17" s="712">
        <v>4</v>
      </c>
      <c r="T17" s="712">
        <v>37</v>
      </c>
      <c r="U17" s="713">
        <v>5</v>
      </c>
      <c r="V17" s="716" t="s">
        <v>179</v>
      </c>
      <c r="W17" s="711">
        <v>206</v>
      </c>
      <c r="X17" s="711">
        <v>141</v>
      </c>
      <c r="Y17" s="711">
        <v>69</v>
      </c>
      <c r="Z17" s="711">
        <v>1</v>
      </c>
      <c r="AA17" s="711">
        <v>71</v>
      </c>
      <c r="AB17" s="712">
        <v>42</v>
      </c>
      <c r="AC17" s="720">
        <v>1</v>
      </c>
      <c r="AD17" s="717">
        <v>14</v>
      </c>
      <c r="AE17" s="712">
        <v>8</v>
      </c>
      <c r="AF17" s="718" t="s">
        <v>179</v>
      </c>
    </row>
    <row r="18" spans="1:32" s="25" customFormat="1" ht="35.25" customHeight="1">
      <c r="A18" s="371" t="s">
        <v>308</v>
      </c>
      <c r="B18" s="523" t="s">
        <v>490</v>
      </c>
      <c r="C18" s="711">
        <v>1042</v>
      </c>
      <c r="D18" s="711">
        <v>685</v>
      </c>
      <c r="E18" s="711">
        <v>546</v>
      </c>
      <c r="F18" s="711">
        <v>15</v>
      </c>
      <c r="G18" s="711">
        <v>124</v>
      </c>
      <c r="H18" s="712">
        <v>93</v>
      </c>
      <c r="I18" s="712">
        <v>61</v>
      </c>
      <c r="J18" s="712">
        <v>146</v>
      </c>
      <c r="K18" s="712">
        <v>56</v>
      </c>
      <c r="L18" s="713" t="s">
        <v>179</v>
      </c>
      <c r="M18" s="711">
        <v>715</v>
      </c>
      <c r="N18" s="714">
        <v>441</v>
      </c>
      <c r="O18" s="714">
        <v>401</v>
      </c>
      <c r="P18" s="715">
        <v>10</v>
      </c>
      <c r="Q18" s="711">
        <v>30</v>
      </c>
      <c r="R18" s="712">
        <v>76</v>
      </c>
      <c r="S18" s="712">
        <v>57</v>
      </c>
      <c r="T18" s="712">
        <v>132</v>
      </c>
      <c r="U18" s="712">
        <v>8</v>
      </c>
      <c r="V18" s="716" t="s">
        <v>179</v>
      </c>
      <c r="W18" s="711">
        <v>327</v>
      </c>
      <c r="X18" s="711">
        <v>244</v>
      </c>
      <c r="Y18" s="711">
        <v>145</v>
      </c>
      <c r="Z18" s="711">
        <v>5</v>
      </c>
      <c r="AA18" s="711">
        <v>94</v>
      </c>
      <c r="AB18" s="712">
        <v>17</v>
      </c>
      <c r="AC18" s="720">
        <v>4</v>
      </c>
      <c r="AD18" s="717">
        <v>14</v>
      </c>
      <c r="AE18" s="712">
        <v>48</v>
      </c>
      <c r="AF18" s="718" t="s">
        <v>179</v>
      </c>
    </row>
    <row r="19" spans="1:32" s="25" customFormat="1" ht="35.25" customHeight="1">
      <c r="A19" s="371" t="s">
        <v>309</v>
      </c>
      <c r="B19" s="372" t="s">
        <v>491</v>
      </c>
      <c r="C19" s="711">
        <v>2286</v>
      </c>
      <c r="D19" s="711">
        <v>1719</v>
      </c>
      <c r="E19" s="711">
        <v>444</v>
      </c>
      <c r="F19" s="711">
        <v>29</v>
      </c>
      <c r="G19" s="711">
        <v>1246</v>
      </c>
      <c r="H19" s="712">
        <v>82</v>
      </c>
      <c r="I19" s="712">
        <v>112</v>
      </c>
      <c r="J19" s="712">
        <v>172</v>
      </c>
      <c r="K19" s="712">
        <v>199</v>
      </c>
      <c r="L19" s="713" t="s">
        <v>179</v>
      </c>
      <c r="M19" s="711">
        <v>753</v>
      </c>
      <c r="N19" s="714">
        <v>467</v>
      </c>
      <c r="O19" s="714">
        <v>260</v>
      </c>
      <c r="P19" s="715">
        <v>9</v>
      </c>
      <c r="Q19" s="711">
        <v>198</v>
      </c>
      <c r="R19" s="712">
        <v>53</v>
      </c>
      <c r="S19" s="712">
        <v>80</v>
      </c>
      <c r="T19" s="712">
        <v>114</v>
      </c>
      <c r="U19" s="712">
        <v>38</v>
      </c>
      <c r="V19" s="716" t="s">
        <v>179</v>
      </c>
      <c r="W19" s="711">
        <v>1533</v>
      </c>
      <c r="X19" s="711">
        <v>1252</v>
      </c>
      <c r="Y19" s="711">
        <v>184</v>
      </c>
      <c r="Z19" s="711">
        <v>20</v>
      </c>
      <c r="AA19" s="711">
        <v>1048</v>
      </c>
      <c r="AB19" s="712">
        <v>29</v>
      </c>
      <c r="AC19" s="717">
        <v>32</v>
      </c>
      <c r="AD19" s="717">
        <v>58</v>
      </c>
      <c r="AE19" s="712">
        <v>161</v>
      </c>
      <c r="AF19" s="718" t="s">
        <v>179</v>
      </c>
    </row>
    <row r="20" spans="1:32" s="25" customFormat="1" ht="35.25" customHeight="1">
      <c r="A20" s="371" t="s">
        <v>310</v>
      </c>
      <c r="B20" s="523" t="s">
        <v>492</v>
      </c>
      <c r="C20" s="711">
        <v>1954</v>
      </c>
      <c r="D20" s="711">
        <v>1436</v>
      </c>
      <c r="E20" s="711">
        <v>694</v>
      </c>
      <c r="F20" s="711">
        <v>7</v>
      </c>
      <c r="G20" s="711">
        <v>735</v>
      </c>
      <c r="H20" s="712">
        <v>57</v>
      </c>
      <c r="I20" s="712">
        <v>86</v>
      </c>
      <c r="J20" s="712">
        <v>268</v>
      </c>
      <c r="K20" s="712">
        <v>100</v>
      </c>
      <c r="L20" s="720" t="s">
        <v>179</v>
      </c>
      <c r="M20" s="711">
        <v>783</v>
      </c>
      <c r="N20" s="714">
        <v>584</v>
      </c>
      <c r="O20" s="714">
        <v>380</v>
      </c>
      <c r="P20" s="715">
        <v>3</v>
      </c>
      <c r="Q20" s="711">
        <v>201</v>
      </c>
      <c r="R20" s="712">
        <v>36</v>
      </c>
      <c r="S20" s="712">
        <v>46</v>
      </c>
      <c r="T20" s="712">
        <v>104</v>
      </c>
      <c r="U20" s="712">
        <v>10</v>
      </c>
      <c r="V20" s="716" t="s">
        <v>179</v>
      </c>
      <c r="W20" s="711">
        <v>1171</v>
      </c>
      <c r="X20" s="711">
        <v>852</v>
      </c>
      <c r="Y20" s="711">
        <v>314</v>
      </c>
      <c r="Z20" s="711">
        <v>4</v>
      </c>
      <c r="AA20" s="711">
        <v>534</v>
      </c>
      <c r="AB20" s="712">
        <v>21</v>
      </c>
      <c r="AC20" s="717">
        <v>40</v>
      </c>
      <c r="AD20" s="717">
        <v>164</v>
      </c>
      <c r="AE20" s="712">
        <v>90</v>
      </c>
      <c r="AF20" s="722" t="s">
        <v>179</v>
      </c>
    </row>
    <row r="21" spans="1:32" s="25" customFormat="1" ht="35.25" customHeight="1">
      <c r="A21" s="371" t="s">
        <v>311</v>
      </c>
      <c r="B21" s="372" t="s">
        <v>493</v>
      </c>
      <c r="C21" s="711">
        <v>1883</v>
      </c>
      <c r="D21" s="711">
        <v>1715</v>
      </c>
      <c r="E21" s="711">
        <v>1263</v>
      </c>
      <c r="F21" s="711">
        <v>17</v>
      </c>
      <c r="G21" s="711">
        <v>435</v>
      </c>
      <c r="H21" s="712">
        <v>21</v>
      </c>
      <c r="I21" s="712">
        <v>30</v>
      </c>
      <c r="J21" s="712">
        <v>101</v>
      </c>
      <c r="K21" s="712">
        <v>14</v>
      </c>
      <c r="L21" s="713" t="s">
        <v>179</v>
      </c>
      <c r="M21" s="711">
        <v>742</v>
      </c>
      <c r="N21" s="714">
        <v>676</v>
      </c>
      <c r="O21" s="714">
        <v>575</v>
      </c>
      <c r="P21" s="715">
        <v>5</v>
      </c>
      <c r="Q21" s="711">
        <v>96</v>
      </c>
      <c r="R21" s="712">
        <v>14</v>
      </c>
      <c r="S21" s="712">
        <v>17</v>
      </c>
      <c r="T21" s="712">
        <v>30</v>
      </c>
      <c r="U21" s="713">
        <v>4</v>
      </c>
      <c r="V21" s="716" t="s">
        <v>179</v>
      </c>
      <c r="W21" s="711">
        <v>1141</v>
      </c>
      <c r="X21" s="711">
        <v>1039</v>
      </c>
      <c r="Y21" s="711">
        <v>688</v>
      </c>
      <c r="Z21" s="711">
        <v>12</v>
      </c>
      <c r="AA21" s="711">
        <v>339</v>
      </c>
      <c r="AB21" s="712">
        <v>7</v>
      </c>
      <c r="AC21" s="717">
        <v>13</v>
      </c>
      <c r="AD21" s="717">
        <v>71</v>
      </c>
      <c r="AE21" s="712">
        <v>10</v>
      </c>
      <c r="AF21" s="718" t="s">
        <v>179</v>
      </c>
    </row>
    <row r="22" spans="1:32" s="25" customFormat="1" ht="35.25" customHeight="1">
      <c r="A22" s="371" t="s">
        <v>312</v>
      </c>
      <c r="B22" s="372" t="s">
        <v>494</v>
      </c>
      <c r="C22" s="711">
        <v>5299</v>
      </c>
      <c r="D22" s="711">
        <v>4935</v>
      </c>
      <c r="E22" s="711">
        <v>3270</v>
      </c>
      <c r="F22" s="711">
        <v>68</v>
      </c>
      <c r="G22" s="711">
        <v>1597</v>
      </c>
      <c r="H22" s="712">
        <v>72</v>
      </c>
      <c r="I22" s="713">
        <v>93</v>
      </c>
      <c r="J22" s="713">
        <v>109</v>
      </c>
      <c r="K22" s="713">
        <v>79</v>
      </c>
      <c r="L22" s="713" t="s">
        <v>179</v>
      </c>
      <c r="M22" s="711">
        <v>1204</v>
      </c>
      <c r="N22" s="711">
        <v>1000</v>
      </c>
      <c r="O22" s="714">
        <v>846</v>
      </c>
      <c r="P22" s="715">
        <v>11</v>
      </c>
      <c r="Q22" s="711">
        <v>143</v>
      </c>
      <c r="R22" s="712">
        <v>42</v>
      </c>
      <c r="S22" s="713">
        <v>80</v>
      </c>
      <c r="T22" s="713">
        <v>71</v>
      </c>
      <c r="U22" s="713">
        <v>9</v>
      </c>
      <c r="V22" s="716" t="s">
        <v>179</v>
      </c>
      <c r="W22" s="711">
        <v>4095</v>
      </c>
      <c r="X22" s="711">
        <v>3935</v>
      </c>
      <c r="Y22" s="711">
        <v>2424</v>
      </c>
      <c r="Z22" s="711">
        <v>57</v>
      </c>
      <c r="AA22" s="711">
        <v>1454</v>
      </c>
      <c r="AB22" s="713">
        <v>30</v>
      </c>
      <c r="AC22" s="720">
        <v>13</v>
      </c>
      <c r="AD22" s="720">
        <v>38</v>
      </c>
      <c r="AE22" s="713">
        <v>70</v>
      </c>
      <c r="AF22" s="718" t="s">
        <v>179</v>
      </c>
    </row>
    <row r="23" spans="1:32" s="25" customFormat="1" ht="35.25" customHeight="1">
      <c r="A23" s="371" t="s">
        <v>313</v>
      </c>
      <c r="B23" s="373" t="s">
        <v>495</v>
      </c>
      <c r="C23" s="711">
        <v>466</v>
      </c>
      <c r="D23" s="711">
        <v>460</v>
      </c>
      <c r="E23" s="711">
        <v>327</v>
      </c>
      <c r="F23" s="711">
        <v>9</v>
      </c>
      <c r="G23" s="711">
        <v>124</v>
      </c>
      <c r="H23" s="712">
        <v>4</v>
      </c>
      <c r="I23" s="713">
        <v>1</v>
      </c>
      <c r="J23" s="713">
        <v>1</v>
      </c>
      <c r="K23" s="713" t="s">
        <v>179</v>
      </c>
      <c r="L23" s="713" t="s">
        <v>179</v>
      </c>
      <c r="M23" s="711">
        <v>267</v>
      </c>
      <c r="N23" s="714">
        <v>261</v>
      </c>
      <c r="O23" s="714">
        <v>214</v>
      </c>
      <c r="P23" s="715">
        <v>4</v>
      </c>
      <c r="Q23" s="711">
        <v>43</v>
      </c>
      <c r="R23" s="712">
        <v>4</v>
      </c>
      <c r="S23" s="716">
        <v>1</v>
      </c>
      <c r="T23" s="716">
        <v>1</v>
      </c>
      <c r="U23" s="716" t="s">
        <v>179</v>
      </c>
      <c r="V23" s="716" t="s">
        <v>179</v>
      </c>
      <c r="W23" s="711">
        <v>199</v>
      </c>
      <c r="X23" s="711">
        <v>199</v>
      </c>
      <c r="Y23" s="711">
        <v>113</v>
      </c>
      <c r="Z23" s="711">
        <v>5</v>
      </c>
      <c r="AA23" s="711">
        <v>81</v>
      </c>
      <c r="AB23" s="716" t="s">
        <v>179</v>
      </c>
      <c r="AC23" s="716" t="s">
        <v>179</v>
      </c>
      <c r="AD23" s="716" t="s">
        <v>179</v>
      </c>
      <c r="AE23" s="716" t="s">
        <v>179</v>
      </c>
      <c r="AF23" s="718" t="s">
        <v>179</v>
      </c>
    </row>
    <row r="24" spans="1:32" s="25" customFormat="1" ht="35.25" customHeight="1">
      <c r="A24" s="371" t="s">
        <v>314</v>
      </c>
      <c r="B24" s="521" t="s">
        <v>765</v>
      </c>
      <c r="C24" s="711">
        <v>2213</v>
      </c>
      <c r="D24" s="711">
        <v>1609</v>
      </c>
      <c r="E24" s="711">
        <v>1042</v>
      </c>
      <c r="F24" s="711">
        <v>44</v>
      </c>
      <c r="G24" s="711">
        <v>523</v>
      </c>
      <c r="H24" s="713">
        <v>142</v>
      </c>
      <c r="I24" s="713">
        <v>30</v>
      </c>
      <c r="J24" s="713">
        <v>364</v>
      </c>
      <c r="K24" s="713">
        <v>56</v>
      </c>
      <c r="L24" s="720">
        <v>8</v>
      </c>
      <c r="M24" s="711">
        <v>1427</v>
      </c>
      <c r="N24" s="714">
        <v>1010</v>
      </c>
      <c r="O24" s="714">
        <v>795</v>
      </c>
      <c r="P24" s="715">
        <v>26</v>
      </c>
      <c r="Q24" s="711">
        <v>189</v>
      </c>
      <c r="R24" s="713">
        <v>111</v>
      </c>
      <c r="S24" s="713">
        <v>28</v>
      </c>
      <c r="T24" s="713">
        <v>261</v>
      </c>
      <c r="U24" s="713">
        <v>17</v>
      </c>
      <c r="V24" s="716" t="s">
        <v>179</v>
      </c>
      <c r="W24" s="711">
        <v>786</v>
      </c>
      <c r="X24" s="711">
        <v>599</v>
      </c>
      <c r="Y24" s="711">
        <v>247</v>
      </c>
      <c r="Z24" s="711">
        <v>18</v>
      </c>
      <c r="AA24" s="711">
        <v>334</v>
      </c>
      <c r="AB24" s="713">
        <v>31</v>
      </c>
      <c r="AC24" s="720">
        <v>2</v>
      </c>
      <c r="AD24" s="720">
        <v>103</v>
      </c>
      <c r="AE24" s="713">
        <v>39</v>
      </c>
      <c r="AF24" s="722">
        <v>8</v>
      </c>
    </row>
    <row r="25" spans="1:32" s="25" customFormat="1" ht="35.25" customHeight="1">
      <c r="A25" s="371" t="s">
        <v>496</v>
      </c>
      <c r="B25" s="521" t="s">
        <v>766</v>
      </c>
      <c r="C25" s="711">
        <v>1209</v>
      </c>
      <c r="D25" s="711">
        <v>1209</v>
      </c>
      <c r="E25" s="711">
        <v>990</v>
      </c>
      <c r="F25" s="711">
        <v>13</v>
      </c>
      <c r="G25" s="711">
        <v>206</v>
      </c>
      <c r="H25" s="713" t="s">
        <v>179</v>
      </c>
      <c r="I25" s="713" t="s">
        <v>179</v>
      </c>
      <c r="J25" s="713" t="s">
        <v>179</v>
      </c>
      <c r="K25" s="713" t="s">
        <v>179</v>
      </c>
      <c r="L25" s="713" t="s">
        <v>179</v>
      </c>
      <c r="M25" s="711">
        <v>823</v>
      </c>
      <c r="N25" s="714">
        <v>823</v>
      </c>
      <c r="O25" s="714">
        <v>778</v>
      </c>
      <c r="P25" s="715">
        <v>1</v>
      </c>
      <c r="Q25" s="711">
        <v>44</v>
      </c>
      <c r="R25" s="716" t="s">
        <v>179</v>
      </c>
      <c r="S25" s="716" t="s">
        <v>179</v>
      </c>
      <c r="T25" s="716" t="s">
        <v>179</v>
      </c>
      <c r="U25" s="716" t="s">
        <v>179</v>
      </c>
      <c r="V25" s="716" t="s">
        <v>179</v>
      </c>
      <c r="W25" s="711">
        <v>386</v>
      </c>
      <c r="X25" s="711">
        <v>386</v>
      </c>
      <c r="Y25" s="711">
        <v>212</v>
      </c>
      <c r="Z25" s="711">
        <v>12</v>
      </c>
      <c r="AA25" s="711">
        <v>162</v>
      </c>
      <c r="AB25" s="716" t="s">
        <v>179</v>
      </c>
      <c r="AC25" s="716" t="s">
        <v>179</v>
      </c>
      <c r="AD25" s="716" t="s">
        <v>179</v>
      </c>
      <c r="AE25" s="716" t="s">
        <v>179</v>
      </c>
      <c r="AF25" s="718" t="s">
        <v>179</v>
      </c>
    </row>
    <row r="26" spans="1:32" s="25" customFormat="1" ht="35.25" customHeight="1">
      <c r="A26" s="371" t="s">
        <v>497</v>
      </c>
      <c r="B26" s="372" t="s">
        <v>498</v>
      </c>
      <c r="C26" s="711">
        <v>771</v>
      </c>
      <c r="D26" s="711">
        <v>274</v>
      </c>
      <c r="E26" s="711">
        <v>116</v>
      </c>
      <c r="F26" s="711">
        <v>57</v>
      </c>
      <c r="G26" s="711">
        <v>101</v>
      </c>
      <c r="H26" s="712">
        <v>6</v>
      </c>
      <c r="I26" s="712">
        <v>6</v>
      </c>
      <c r="J26" s="712">
        <v>28</v>
      </c>
      <c r="K26" s="712">
        <v>8</v>
      </c>
      <c r="L26" s="720" t="s">
        <v>179</v>
      </c>
      <c r="M26" s="711">
        <v>449</v>
      </c>
      <c r="N26" s="714">
        <v>149</v>
      </c>
      <c r="O26" s="714">
        <v>84</v>
      </c>
      <c r="P26" s="715">
        <v>32</v>
      </c>
      <c r="Q26" s="711">
        <v>33</v>
      </c>
      <c r="R26" s="712">
        <v>3</v>
      </c>
      <c r="S26" s="712">
        <v>6</v>
      </c>
      <c r="T26" s="712">
        <v>20</v>
      </c>
      <c r="U26" s="712">
        <v>2</v>
      </c>
      <c r="V26" s="716" t="s">
        <v>179</v>
      </c>
      <c r="W26" s="711">
        <v>322</v>
      </c>
      <c r="X26" s="711">
        <v>125</v>
      </c>
      <c r="Y26" s="711">
        <v>32</v>
      </c>
      <c r="Z26" s="711">
        <v>25</v>
      </c>
      <c r="AA26" s="711">
        <v>68</v>
      </c>
      <c r="AB26" s="712">
        <v>3</v>
      </c>
      <c r="AC26" s="717" t="s">
        <v>179</v>
      </c>
      <c r="AD26" s="717">
        <v>8</v>
      </c>
      <c r="AE26" s="712">
        <v>6</v>
      </c>
      <c r="AF26" s="718" t="s">
        <v>179</v>
      </c>
    </row>
    <row r="27" spans="1:32" s="25" customFormat="1" ht="35.25" customHeight="1">
      <c r="A27" s="374" t="s">
        <v>315</v>
      </c>
      <c r="B27" s="375"/>
      <c r="C27" s="711"/>
      <c r="D27" s="711"/>
      <c r="E27" s="711"/>
      <c r="F27" s="711"/>
      <c r="G27" s="711"/>
      <c r="H27" s="723"/>
      <c r="I27" s="723"/>
      <c r="J27" s="723"/>
      <c r="K27" s="723"/>
      <c r="L27" s="723"/>
      <c r="M27" s="723"/>
      <c r="N27" s="714"/>
      <c r="O27" s="724"/>
      <c r="P27" s="725"/>
      <c r="Q27" s="723"/>
      <c r="R27" s="723"/>
      <c r="S27" s="723"/>
      <c r="T27" s="723"/>
      <c r="U27" s="723"/>
      <c r="V27" s="723"/>
      <c r="W27" s="723"/>
      <c r="X27" s="723"/>
      <c r="Y27" s="723"/>
      <c r="Z27" s="723"/>
      <c r="AA27" s="723"/>
      <c r="AB27" s="723"/>
      <c r="AC27" s="723"/>
      <c r="AD27" s="723"/>
      <c r="AE27" s="723"/>
      <c r="AF27" s="718"/>
    </row>
    <row r="28" spans="1:32" s="25" customFormat="1" ht="35.25" customHeight="1">
      <c r="A28" s="376"/>
      <c r="B28" s="377" t="s">
        <v>316</v>
      </c>
      <c r="C28" s="711">
        <v>3266</v>
      </c>
      <c r="D28" s="711">
        <v>548</v>
      </c>
      <c r="E28" s="711">
        <v>240</v>
      </c>
      <c r="F28" s="711">
        <v>6</v>
      </c>
      <c r="G28" s="711">
        <v>302</v>
      </c>
      <c r="H28" s="713">
        <v>72</v>
      </c>
      <c r="I28" s="713">
        <v>195</v>
      </c>
      <c r="J28" s="713">
        <v>1207</v>
      </c>
      <c r="K28" s="713">
        <v>1241</v>
      </c>
      <c r="L28" s="720" t="s">
        <v>179</v>
      </c>
      <c r="M28" s="718">
        <v>1915</v>
      </c>
      <c r="N28" s="714">
        <v>303</v>
      </c>
      <c r="O28" s="718">
        <v>193</v>
      </c>
      <c r="P28" s="719">
        <v>3</v>
      </c>
      <c r="Q28" s="716">
        <v>107</v>
      </c>
      <c r="R28" s="713">
        <v>52</v>
      </c>
      <c r="S28" s="713">
        <v>189</v>
      </c>
      <c r="T28" s="713">
        <v>1091</v>
      </c>
      <c r="U28" s="713">
        <v>277</v>
      </c>
      <c r="V28" s="716" t="s">
        <v>179</v>
      </c>
      <c r="W28" s="716">
        <v>1351</v>
      </c>
      <c r="X28" s="716">
        <v>245</v>
      </c>
      <c r="Y28" s="716">
        <v>47</v>
      </c>
      <c r="Z28" s="716">
        <v>3</v>
      </c>
      <c r="AA28" s="716">
        <v>195</v>
      </c>
      <c r="AB28" s="713">
        <v>20</v>
      </c>
      <c r="AC28" s="720">
        <v>6</v>
      </c>
      <c r="AD28" s="720">
        <v>116</v>
      </c>
      <c r="AE28" s="713">
        <v>964</v>
      </c>
      <c r="AF28" s="718" t="s">
        <v>179</v>
      </c>
    </row>
    <row r="29" spans="1:32" s="25" customFormat="1" ht="35.25" customHeight="1">
      <c r="A29" s="376"/>
      <c r="B29" s="377" t="s">
        <v>317</v>
      </c>
      <c r="C29" s="711">
        <v>17478</v>
      </c>
      <c r="D29" s="711">
        <v>14176</v>
      </c>
      <c r="E29" s="711">
        <v>10809</v>
      </c>
      <c r="F29" s="711">
        <v>703</v>
      </c>
      <c r="G29" s="711">
        <v>2664</v>
      </c>
      <c r="H29" s="712">
        <v>1520</v>
      </c>
      <c r="I29" s="712">
        <v>301</v>
      </c>
      <c r="J29" s="712">
        <v>989</v>
      </c>
      <c r="K29" s="712">
        <v>388</v>
      </c>
      <c r="L29" s="720">
        <v>75</v>
      </c>
      <c r="M29" s="714">
        <v>12624</v>
      </c>
      <c r="N29" s="714">
        <v>10078</v>
      </c>
      <c r="O29" s="714">
        <v>8741</v>
      </c>
      <c r="P29" s="715">
        <v>408</v>
      </c>
      <c r="Q29" s="711">
        <v>929</v>
      </c>
      <c r="R29" s="712">
        <v>1140</v>
      </c>
      <c r="S29" s="712">
        <v>295</v>
      </c>
      <c r="T29" s="712">
        <v>951</v>
      </c>
      <c r="U29" s="712">
        <v>127</v>
      </c>
      <c r="V29" s="721">
        <v>8</v>
      </c>
      <c r="W29" s="711">
        <v>4854</v>
      </c>
      <c r="X29" s="716">
        <v>4098</v>
      </c>
      <c r="Y29" s="711">
        <v>2068</v>
      </c>
      <c r="Z29" s="711">
        <v>295</v>
      </c>
      <c r="AA29" s="711">
        <v>1735</v>
      </c>
      <c r="AB29" s="712">
        <v>380</v>
      </c>
      <c r="AC29" s="717">
        <v>6</v>
      </c>
      <c r="AD29" s="717">
        <v>38</v>
      </c>
      <c r="AE29" s="712">
        <v>261</v>
      </c>
      <c r="AF29" s="722">
        <v>67</v>
      </c>
    </row>
    <row r="30" spans="1:32" s="25" customFormat="1" ht="35.25" customHeight="1">
      <c r="A30" s="378"/>
      <c r="B30" s="379" t="s">
        <v>318</v>
      </c>
      <c r="C30" s="711">
        <v>28170</v>
      </c>
      <c r="D30" s="726">
        <v>23578</v>
      </c>
      <c r="E30" s="726">
        <v>14396</v>
      </c>
      <c r="F30" s="726">
        <v>421</v>
      </c>
      <c r="G30" s="726">
        <v>8761</v>
      </c>
      <c r="H30" s="727">
        <v>1344</v>
      </c>
      <c r="I30" s="727">
        <v>564</v>
      </c>
      <c r="J30" s="727">
        <v>1810</v>
      </c>
      <c r="K30" s="727">
        <v>801</v>
      </c>
      <c r="L30" s="728">
        <v>8</v>
      </c>
      <c r="M30" s="729">
        <v>13281</v>
      </c>
      <c r="N30" s="726">
        <v>10537</v>
      </c>
      <c r="O30" s="729">
        <v>8539</v>
      </c>
      <c r="P30" s="730">
        <v>181</v>
      </c>
      <c r="Q30" s="726">
        <v>1817</v>
      </c>
      <c r="R30" s="727">
        <v>946</v>
      </c>
      <c r="S30" s="727">
        <v>431</v>
      </c>
      <c r="T30" s="727">
        <v>1188</v>
      </c>
      <c r="U30" s="727">
        <v>143</v>
      </c>
      <c r="V30" s="731" t="s">
        <v>179</v>
      </c>
      <c r="W30" s="726">
        <v>14889</v>
      </c>
      <c r="X30" s="731">
        <v>13041</v>
      </c>
      <c r="Y30" s="726">
        <v>5857</v>
      </c>
      <c r="Z30" s="726">
        <v>240</v>
      </c>
      <c r="AA30" s="726">
        <v>6944</v>
      </c>
      <c r="AB30" s="727">
        <v>398</v>
      </c>
      <c r="AC30" s="728">
        <v>133</v>
      </c>
      <c r="AD30" s="728">
        <v>622</v>
      </c>
      <c r="AE30" s="727">
        <v>658</v>
      </c>
      <c r="AF30" s="732">
        <v>8</v>
      </c>
    </row>
    <row r="31" spans="1:32" ht="18" customHeight="1">
      <c r="A31" s="253" t="s">
        <v>809</v>
      </c>
      <c r="B31" s="253"/>
      <c r="C31" s="253"/>
    </row>
    <row r="32" spans="1:32">
      <c r="A32" s="24" t="s">
        <v>762</v>
      </c>
    </row>
  </sheetData>
  <mergeCells count="30">
    <mergeCell ref="S4:S5"/>
    <mergeCell ref="R4:R5"/>
    <mergeCell ref="P1:Y1"/>
    <mergeCell ref="J4:J5"/>
    <mergeCell ref="T4:T5"/>
    <mergeCell ref="U4:U5"/>
    <mergeCell ref="M3:V3"/>
    <mergeCell ref="G1:O1"/>
    <mergeCell ref="V4:V5"/>
    <mergeCell ref="A3:B5"/>
    <mergeCell ref="M4:M5"/>
    <mergeCell ref="P4:Q4"/>
    <mergeCell ref="K4:K5"/>
    <mergeCell ref="A2:B2"/>
    <mergeCell ref="C3:L3"/>
    <mergeCell ref="I4:I5"/>
    <mergeCell ref="N4:O4"/>
    <mergeCell ref="C4:C5"/>
    <mergeCell ref="D4:G4"/>
    <mergeCell ref="H4:H5"/>
    <mergeCell ref="L4:L5"/>
    <mergeCell ref="AD2:AF2"/>
    <mergeCell ref="W3:AF3"/>
    <mergeCell ref="AE4:AE5"/>
    <mergeCell ref="AD4:AD5"/>
    <mergeCell ref="AF4:AF5"/>
    <mergeCell ref="W4:W5"/>
    <mergeCell ref="X4:AA4"/>
    <mergeCell ref="AB4:AB5"/>
    <mergeCell ref="AC4:AC5"/>
  </mergeCells>
  <phoneticPr fontId="5"/>
  <pageMargins left="0.48" right="0.27" top="0.56000000000000005" bottom="0.52" header="0.32" footer="0.31"/>
  <pageSetup paperSize="9" scale="65" orientation="portrait" r:id="rId1"/>
  <headerFooter alignWithMargins="0"/>
  <colBreaks count="2" manualBreakCount="2">
    <brk id="15" max="31" man="1"/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X16"/>
  <sheetViews>
    <sheetView view="pageBreakPreview" zoomScale="110" zoomScaleNormal="100" zoomScaleSheetLayoutView="110" workbookViewId="0">
      <selection activeCell="A2" sqref="A2:L2"/>
    </sheetView>
  </sheetViews>
  <sheetFormatPr defaultColWidth="8" defaultRowHeight="12"/>
  <cols>
    <col min="1" max="1" width="8.875" style="60" customWidth="1"/>
    <col min="2" max="2" width="3.25" style="60" customWidth="1"/>
    <col min="3" max="4" width="7.625" style="60" customWidth="1"/>
    <col min="5" max="5" width="8.125" style="60" customWidth="1"/>
    <col min="6" max="21" width="7.625" style="60" customWidth="1"/>
    <col min="22" max="22" width="9.125" style="60" customWidth="1"/>
    <col min="23" max="23" width="6" style="60" customWidth="1"/>
    <col min="24" max="16384" width="8" style="60"/>
  </cols>
  <sheetData>
    <row r="2" spans="1:24" s="54" customFormat="1" ht="33" customHeight="1">
      <c r="A2" s="1065" t="s">
        <v>727</v>
      </c>
      <c r="B2" s="1065"/>
      <c r="C2" s="1065"/>
      <c r="D2" s="1065"/>
      <c r="E2" s="1065"/>
      <c r="F2" s="1065"/>
      <c r="G2" s="1065"/>
      <c r="H2" s="1065"/>
      <c r="I2" s="1065"/>
      <c r="J2" s="1065"/>
      <c r="K2" s="1065"/>
      <c r="L2" s="1065"/>
      <c r="M2" s="54" t="s">
        <v>655</v>
      </c>
    </row>
    <row r="3" spans="1:24" s="55" customFormat="1" ht="21" customHeight="1">
      <c r="A3" s="55" t="s">
        <v>426</v>
      </c>
      <c r="O3" s="56" t="s">
        <v>162</v>
      </c>
    </row>
    <row r="4" spans="1:24" ht="18" customHeight="1">
      <c r="A4" s="1059" t="s">
        <v>412</v>
      </c>
      <c r="B4" s="1059"/>
      <c r="C4" s="1061" t="s">
        <v>152</v>
      </c>
      <c r="D4" s="57" t="s">
        <v>153</v>
      </c>
      <c r="E4" s="57" t="s">
        <v>154</v>
      </c>
      <c r="F4" s="57" t="s">
        <v>155</v>
      </c>
      <c r="G4" s="57" t="s">
        <v>156</v>
      </c>
      <c r="H4" s="58" t="s">
        <v>157</v>
      </c>
      <c r="I4" s="57" t="s">
        <v>158</v>
      </c>
      <c r="J4" s="57" t="s">
        <v>159</v>
      </c>
      <c r="K4" s="57" t="s">
        <v>160</v>
      </c>
      <c r="L4" s="58" t="s">
        <v>161</v>
      </c>
      <c r="M4" s="298" t="s">
        <v>500</v>
      </c>
      <c r="N4" s="58" t="s">
        <v>501</v>
      </c>
      <c r="O4" s="58" t="s">
        <v>502</v>
      </c>
    </row>
    <row r="5" spans="1:24" ht="38.25" customHeight="1">
      <c r="A5" s="1060"/>
      <c r="B5" s="1060"/>
      <c r="C5" s="1062"/>
      <c r="D5" s="61" t="s">
        <v>648</v>
      </c>
      <c r="E5" s="524" t="s">
        <v>499</v>
      </c>
      <c r="F5" s="61" t="s">
        <v>649</v>
      </c>
      <c r="G5" s="247" t="s">
        <v>650</v>
      </c>
      <c r="H5" s="324" t="s">
        <v>503</v>
      </c>
      <c r="I5" s="61" t="s">
        <v>643</v>
      </c>
      <c r="J5" s="61" t="s">
        <v>644</v>
      </c>
      <c r="K5" s="61" t="s">
        <v>645</v>
      </c>
      <c r="L5" s="324" t="s">
        <v>504</v>
      </c>
      <c r="M5" s="299" t="s">
        <v>646</v>
      </c>
      <c r="N5" s="324" t="s">
        <v>505</v>
      </c>
      <c r="O5" s="247" t="s">
        <v>647</v>
      </c>
    </row>
    <row r="6" spans="1:24" ht="24" customHeight="1">
      <c r="A6" s="269" t="s">
        <v>767</v>
      </c>
      <c r="B6" s="268" t="s">
        <v>520</v>
      </c>
      <c r="C6" s="270">
        <v>53310</v>
      </c>
      <c r="D6" s="270">
        <v>1194</v>
      </c>
      <c r="E6" s="270">
        <v>5322</v>
      </c>
      <c r="F6" s="270">
        <v>8913</v>
      </c>
      <c r="G6" s="271">
        <v>6305</v>
      </c>
      <c r="H6" s="271">
        <v>5140</v>
      </c>
      <c r="I6" s="270">
        <v>418</v>
      </c>
      <c r="J6" s="270">
        <v>4258</v>
      </c>
      <c r="K6" s="270">
        <v>12741</v>
      </c>
      <c r="L6" s="271">
        <v>1871</v>
      </c>
      <c r="M6" s="300">
        <v>3097</v>
      </c>
      <c r="N6" s="271">
        <v>3703</v>
      </c>
      <c r="O6" s="271">
        <v>348</v>
      </c>
    </row>
    <row r="7" spans="1:24" s="67" customFormat="1" ht="24" customHeight="1">
      <c r="A7" s="560" t="s">
        <v>521</v>
      </c>
      <c r="B7" s="561" t="s">
        <v>520</v>
      </c>
      <c r="C7" s="562">
        <v>50561</v>
      </c>
      <c r="D7" s="563">
        <v>1102</v>
      </c>
      <c r="E7" s="563">
        <v>5433</v>
      </c>
      <c r="F7" s="563">
        <v>7998</v>
      </c>
      <c r="G7" s="564">
        <v>5613</v>
      </c>
      <c r="H7" s="564">
        <v>5258</v>
      </c>
      <c r="I7" s="563">
        <v>492</v>
      </c>
      <c r="J7" s="563">
        <v>3552</v>
      </c>
      <c r="K7" s="563">
        <v>11675</v>
      </c>
      <c r="L7" s="564">
        <v>1961</v>
      </c>
      <c r="M7" s="565">
        <v>2815</v>
      </c>
      <c r="N7" s="564">
        <v>3510</v>
      </c>
      <c r="O7" s="564">
        <v>1152</v>
      </c>
    </row>
    <row r="8" spans="1:24" s="67" customFormat="1" ht="24" customHeight="1">
      <c r="A8" s="555" t="s">
        <v>792</v>
      </c>
      <c r="B8" s="556" t="s">
        <v>520</v>
      </c>
      <c r="C8" s="386">
        <v>49685</v>
      </c>
      <c r="D8" s="557">
        <v>1023</v>
      </c>
      <c r="E8" s="557">
        <v>6039</v>
      </c>
      <c r="F8" s="557">
        <v>8067</v>
      </c>
      <c r="G8" s="558">
        <v>5163</v>
      </c>
      <c r="H8" s="558">
        <v>5363</v>
      </c>
      <c r="I8" s="557">
        <v>496</v>
      </c>
      <c r="J8" s="557">
        <v>3265</v>
      </c>
      <c r="K8" s="557">
        <v>11188</v>
      </c>
      <c r="L8" s="558">
        <v>1946</v>
      </c>
      <c r="M8" s="559">
        <v>2728</v>
      </c>
      <c r="N8" s="558">
        <v>3685</v>
      </c>
      <c r="O8" s="558">
        <v>722</v>
      </c>
    </row>
    <row r="9" spans="1:24" s="55" customFormat="1" ht="16.5" customHeight="1">
      <c r="A9" s="34" t="s">
        <v>427</v>
      </c>
    </row>
    <row r="10" spans="1:24">
      <c r="A10" s="1066" t="s">
        <v>768</v>
      </c>
      <c r="B10" s="1066"/>
      <c r="C10" s="1066"/>
      <c r="D10" s="1066"/>
      <c r="E10" s="1066"/>
      <c r="F10" s="1066"/>
      <c r="G10" s="1066"/>
      <c r="H10" s="1066"/>
      <c r="I10" s="1066"/>
      <c r="J10" s="1066"/>
      <c r="K10" s="1066"/>
    </row>
    <row r="11" spans="1:24" ht="13.5" customHeight="1">
      <c r="A11" s="1067" t="s">
        <v>780</v>
      </c>
      <c r="B11" s="1067"/>
      <c r="C11" s="1067"/>
      <c r="D11" s="1067"/>
      <c r="E11" s="1067"/>
      <c r="F11" s="1067"/>
      <c r="G11" s="1067"/>
      <c r="H11" s="1067"/>
      <c r="I11" s="1067"/>
      <c r="J11" s="1067"/>
      <c r="K11" s="1067"/>
    </row>
    <row r="12" spans="1:24" ht="15.6" customHeight="1">
      <c r="A12" s="1067" t="s">
        <v>781</v>
      </c>
      <c r="B12" s="1067"/>
      <c r="C12" s="1067"/>
      <c r="D12" s="1067"/>
      <c r="E12" s="1067"/>
      <c r="F12" s="1067"/>
      <c r="G12" s="1067"/>
      <c r="H12" s="1067"/>
      <c r="I12" s="1067"/>
      <c r="J12" s="1067"/>
      <c r="K12" s="1067"/>
      <c r="W12" s="1063"/>
      <c r="X12" s="1064"/>
    </row>
    <row r="13" spans="1:24" ht="15.6" customHeight="1">
      <c r="A13" s="867"/>
      <c r="B13" s="867"/>
      <c r="C13" s="867"/>
      <c r="D13" s="867"/>
      <c r="E13" s="867"/>
      <c r="F13" s="867"/>
      <c r="G13" s="867"/>
      <c r="H13" s="867"/>
      <c r="I13" s="867"/>
      <c r="J13" s="867"/>
      <c r="K13" s="867"/>
      <c r="W13" s="865"/>
      <c r="X13" s="866"/>
    </row>
    <row r="14" spans="1:24" ht="15.6" customHeight="1">
      <c r="A14" s="867"/>
      <c r="B14" s="867"/>
      <c r="C14" s="867"/>
      <c r="D14" s="867"/>
      <c r="E14" s="867"/>
      <c r="F14" s="867"/>
      <c r="G14" s="867"/>
      <c r="H14" s="867"/>
      <c r="I14" s="867"/>
      <c r="J14" s="867"/>
      <c r="K14" s="867"/>
      <c r="W14" s="865"/>
      <c r="X14" s="866"/>
    </row>
    <row r="15" spans="1:24">
      <c r="A15" s="323"/>
      <c r="B15" s="323"/>
      <c r="C15" s="323"/>
      <c r="D15" s="323"/>
      <c r="E15" s="323"/>
      <c r="F15" s="323"/>
      <c r="G15" s="323"/>
      <c r="H15" s="323"/>
    </row>
    <row r="16" spans="1:24">
      <c r="A16" s="323"/>
      <c r="B16" s="323"/>
      <c r="C16" s="323"/>
      <c r="D16" s="323"/>
      <c r="E16" s="323"/>
      <c r="F16" s="323"/>
      <c r="G16" s="323"/>
      <c r="H16" s="323"/>
    </row>
  </sheetData>
  <mergeCells count="7">
    <mergeCell ref="A4:B5"/>
    <mergeCell ref="C4:C5"/>
    <mergeCell ref="W12:X12"/>
    <mergeCell ref="A2:L2"/>
    <mergeCell ref="A10:K10"/>
    <mergeCell ref="A11:K11"/>
    <mergeCell ref="A12:K12"/>
  </mergeCells>
  <phoneticPr fontId="2"/>
  <pageMargins left="0.7" right="0.7" top="0.75" bottom="0.75" header="0.3" footer="0.3"/>
  <pageSetup paperSize="9" scale="92" orientation="portrait" r:id="rId1"/>
  <colBreaks count="1" manualBreakCount="1">
    <brk id="12" min="1" max="4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X28"/>
  <sheetViews>
    <sheetView view="pageBreakPreview" zoomScale="110" zoomScaleNormal="100" zoomScaleSheetLayoutView="110" workbookViewId="0">
      <selection activeCell="C2" sqref="C2:L2"/>
    </sheetView>
  </sheetViews>
  <sheetFormatPr defaultColWidth="8" defaultRowHeight="12"/>
  <cols>
    <col min="1" max="1" width="8.875" style="60" customWidth="1"/>
    <col min="2" max="2" width="3.25" style="60" customWidth="1"/>
    <col min="3" max="4" width="7.625" style="60" customWidth="1"/>
    <col min="5" max="5" width="8.125" style="60" customWidth="1"/>
    <col min="6" max="21" width="7.625" style="60" customWidth="1"/>
    <col min="22" max="22" width="9.125" style="60" customWidth="1"/>
    <col min="23" max="23" width="6" style="60" customWidth="1"/>
    <col min="24" max="16384" width="8" style="60"/>
  </cols>
  <sheetData>
    <row r="2" spans="1:24" ht="18.75">
      <c r="A2" s="941"/>
      <c r="B2" s="941"/>
      <c r="C2" s="1065" t="s">
        <v>728</v>
      </c>
      <c r="D2" s="1065"/>
      <c r="E2" s="1065"/>
      <c r="F2" s="1065"/>
      <c r="G2" s="1065"/>
      <c r="H2" s="1065"/>
      <c r="I2" s="1065"/>
      <c r="J2" s="1065"/>
      <c r="K2" s="1065"/>
      <c r="L2" s="1065"/>
      <c r="M2" s="1099" t="s">
        <v>409</v>
      </c>
      <c r="N2" s="1099"/>
      <c r="O2" s="1099"/>
      <c r="P2" s="1099"/>
      <c r="Q2" s="1099"/>
      <c r="R2" s="1099"/>
      <c r="S2" s="1099"/>
      <c r="T2" s="1099"/>
      <c r="U2" s="1099"/>
      <c r="V2" s="1099"/>
      <c r="W2" s="1063"/>
      <c r="X2" s="1064"/>
    </row>
    <row r="3" spans="1:24">
      <c r="A3" s="1100" t="s">
        <v>370</v>
      </c>
      <c r="B3" s="1100"/>
      <c r="C3" s="1100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6" t="s">
        <v>162</v>
      </c>
      <c r="W3" s="1064"/>
      <c r="X3" s="1064"/>
    </row>
    <row r="4" spans="1:24">
      <c r="A4" s="1021" t="s">
        <v>411</v>
      </c>
      <c r="B4" s="1021"/>
      <c r="C4" s="1022"/>
      <c r="D4" s="1082" t="s">
        <v>407</v>
      </c>
      <c r="E4" s="1082"/>
      <c r="F4" s="1082"/>
      <c r="G4" s="1082"/>
      <c r="H4" s="1082"/>
      <c r="I4" s="1082"/>
      <c r="J4" s="1082"/>
      <c r="K4" s="1082"/>
      <c r="L4" s="1083"/>
      <c r="M4" s="1084" t="s">
        <v>408</v>
      </c>
      <c r="N4" s="1084"/>
      <c r="O4" s="1084"/>
      <c r="P4" s="1084"/>
      <c r="Q4" s="1084"/>
      <c r="R4" s="1084"/>
      <c r="S4" s="1084"/>
      <c r="T4" s="1084"/>
      <c r="U4" s="1085"/>
      <c r="V4" s="1086" t="s">
        <v>371</v>
      </c>
      <c r="W4" s="86"/>
      <c r="X4" s="86"/>
    </row>
    <row r="5" spans="1:24">
      <c r="A5" s="1023"/>
      <c r="B5" s="1023"/>
      <c r="C5" s="1024"/>
      <c r="D5" s="1089" t="s">
        <v>383</v>
      </c>
      <c r="E5" s="1091" t="s">
        <v>651</v>
      </c>
      <c r="F5" s="1082" t="s">
        <v>372</v>
      </c>
      <c r="G5" s="1082"/>
      <c r="H5" s="1082"/>
      <c r="I5" s="1082"/>
      <c r="J5" s="1082"/>
      <c r="K5" s="1082"/>
      <c r="L5" s="1083"/>
      <c r="M5" s="1093" t="s">
        <v>652</v>
      </c>
      <c r="N5" s="1095" t="s">
        <v>653</v>
      </c>
      <c r="O5" s="1083" t="s">
        <v>373</v>
      </c>
      <c r="P5" s="1097"/>
      <c r="Q5" s="1097"/>
      <c r="R5" s="1097"/>
      <c r="S5" s="1097"/>
      <c r="T5" s="1097"/>
      <c r="U5" s="1098"/>
      <c r="V5" s="1087"/>
    </row>
    <row r="6" spans="1:24" ht="36.75" customHeight="1">
      <c r="A6" s="1030"/>
      <c r="B6" s="1030"/>
      <c r="C6" s="1081"/>
      <c r="D6" s="1090"/>
      <c r="E6" s="1092"/>
      <c r="F6" s="937" t="s">
        <v>374</v>
      </c>
      <c r="G6" s="940" t="s">
        <v>375</v>
      </c>
      <c r="H6" s="937" t="s">
        <v>376</v>
      </c>
      <c r="I6" s="939" t="s">
        <v>769</v>
      </c>
      <c r="J6" s="939" t="s">
        <v>770</v>
      </c>
      <c r="K6" s="173" t="s">
        <v>377</v>
      </c>
      <c r="L6" s="938" t="s">
        <v>180</v>
      </c>
      <c r="M6" s="1094"/>
      <c r="N6" s="1096"/>
      <c r="O6" s="937" t="s">
        <v>374</v>
      </c>
      <c r="P6" s="940" t="s">
        <v>378</v>
      </c>
      <c r="Q6" s="939" t="s">
        <v>769</v>
      </c>
      <c r="R6" s="939" t="s">
        <v>770</v>
      </c>
      <c r="S6" s="939" t="s">
        <v>815</v>
      </c>
      <c r="T6" s="173" t="s">
        <v>379</v>
      </c>
      <c r="U6" s="937" t="s">
        <v>180</v>
      </c>
      <c r="V6" s="1088"/>
    </row>
    <row r="7" spans="1:24" ht="15" customHeight="1">
      <c r="A7" s="1077" t="s">
        <v>664</v>
      </c>
      <c r="B7" s="1071" t="s">
        <v>342</v>
      </c>
      <c r="C7" s="190" t="s">
        <v>167</v>
      </c>
      <c r="D7" s="187">
        <v>54075</v>
      </c>
      <c r="E7" s="187">
        <v>39004</v>
      </c>
      <c r="F7" s="187">
        <v>15071</v>
      </c>
      <c r="G7" s="187">
        <v>8585</v>
      </c>
      <c r="H7" s="187">
        <v>846</v>
      </c>
      <c r="I7" s="187">
        <v>1096</v>
      </c>
      <c r="J7" s="187">
        <v>938</v>
      </c>
      <c r="K7" s="187">
        <v>2687</v>
      </c>
      <c r="L7" s="188">
        <v>919</v>
      </c>
      <c r="M7" s="189">
        <v>52887</v>
      </c>
      <c r="N7" s="187">
        <v>39004</v>
      </c>
      <c r="O7" s="187">
        <v>13883</v>
      </c>
      <c r="P7" s="187">
        <v>5884</v>
      </c>
      <c r="Q7" s="187">
        <v>2169</v>
      </c>
      <c r="R7" s="187">
        <v>1183</v>
      </c>
      <c r="S7" s="187">
        <v>428</v>
      </c>
      <c r="T7" s="187">
        <v>3792</v>
      </c>
      <c r="U7" s="187">
        <v>427</v>
      </c>
      <c r="V7" s="215">
        <v>-1188</v>
      </c>
    </row>
    <row r="8" spans="1:24" ht="15" customHeight="1">
      <c r="A8" s="1077"/>
      <c r="B8" s="1078"/>
      <c r="C8" s="191" t="s">
        <v>181</v>
      </c>
      <c r="D8" s="62">
        <v>49288</v>
      </c>
      <c r="E8" s="62">
        <v>36600</v>
      </c>
      <c r="F8" s="141">
        <v>12688</v>
      </c>
      <c r="G8" s="62">
        <v>7406</v>
      </c>
      <c r="H8" s="62">
        <v>590</v>
      </c>
      <c r="I8" s="62">
        <v>763</v>
      </c>
      <c r="J8" s="62">
        <v>870</v>
      </c>
      <c r="K8" s="62">
        <v>2410</v>
      </c>
      <c r="L8" s="63">
        <v>649</v>
      </c>
      <c r="M8" s="64">
        <v>48960</v>
      </c>
      <c r="N8" s="62">
        <v>36600</v>
      </c>
      <c r="O8" s="62">
        <v>12360</v>
      </c>
      <c r="P8" s="62">
        <v>5576</v>
      </c>
      <c r="Q8" s="62">
        <v>1596</v>
      </c>
      <c r="R8" s="62">
        <v>1000</v>
      </c>
      <c r="S8" s="62">
        <v>351</v>
      </c>
      <c r="T8" s="62">
        <v>3412</v>
      </c>
      <c r="U8" s="62">
        <v>425</v>
      </c>
      <c r="V8" s="68">
        <v>-328</v>
      </c>
    </row>
    <row r="9" spans="1:24" ht="15" customHeight="1">
      <c r="A9" s="1077"/>
      <c r="B9" s="1078"/>
      <c r="C9" s="192" t="s">
        <v>182</v>
      </c>
      <c r="D9" s="175">
        <v>4787</v>
      </c>
      <c r="E9" s="175">
        <v>2404</v>
      </c>
      <c r="F9" s="66">
        <v>2383</v>
      </c>
      <c r="G9" s="175">
        <v>1179</v>
      </c>
      <c r="H9" s="175">
        <v>256</v>
      </c>
      <c r="I9" s="175">
        <v>333</v>
      </c>
      <c r="J9" s="175">
        <v>68</v>
      </c>
      <c r="K9" s="175">
        <v>277</v>
      </c>
      <c r="L9" s="176">
        <v>270</v>
      </c>
      <c r="M9" s="177">
        <v>3927</v>
      </c>
      <c r="N9" s="175">
        <v>2404</v>
      </c>
      <c r="O9" s="175">
        <v>1523</v>
      </c>
      <c r="P9" s="175">
        <v>308</v>
      </c>
      <c r="Q9" s="175">
        <v>573</v>
      </c>
      <c r="R9" s="175">
        <v>183</v>
      </c>
      <c r="S9" s="175">
        <v>77</v>
      </c>
      <c r="T9" s="175">
        <v>380</v>
      </c>
      <c r="U9" s="175">
        <v>2</v>
      </c>
      <c r="V9" s="179">
        <v>-860</v>
      </c>
    </row>
    <row r="10" spans="1:24" ht="15" customHeight="1">
      <c r="A10" s="1077"/>
      <c r="B10" s="1071" t="s">
        <v>251</v>
      </c>
      <c r="C10" s="69" t="s">
        <v>167</v>
      </c>
      <c r="D10" s="62">
        <v>6185</v>
      </c>
      <c r="E10" s="62">
        <v>3619</v>
      </c>
      <c r="F10" s="62">
        <v>2566</v>
      </c>
      <c r="G10" s="62">
        <v>385</v>
      </c>
      <c r="H10" s="62">
        <v>430</v>
      </c>
      <c r="I10" s="62">
        <v>57</v>
      </c>
      <c r="J10" s="62">
        <v>1183</v>
      </c>
      <c r="K10" s="62">
        <v>441</v>
      </c>
      <c r="L10" s="63">
        <v>70</v>
      </c>
      <c r="M10" s="64">
        <v>5300</v>
      </c>
      <c r="N10" s="62">
        <v>3619</v>
      </c>
      <c r="O10" s="62">
        <v>1681</v>
      </c>
      <c r="P10" s="62">
        <v>101</v>
      </c>
      <c r="Q10" s="62">
        <v>24</v>
      </c>
      <c r="R10" s="62">
        <v>938</v>
      </c>
      <c r="S10" s="62">
        <v>130</v>
      </c>
      <c r="T10" s="62">
        <v>442</v>
      </c>
      <c r="U10" s="62">
        <v>46</v>
      </c>
      <c r="V10" s="68">
        <v>-885</v>
      </c>
    </row>
    <row r="11" spans="1:24" ht="15" customHeight="1">
      <c r="A11" s="1077"/>
      <c r="B11" s="1078"/>
      <c r="C11" s="69" t="s">
        <v>181</v>
      </c>
      <c r="D11" s="62">
        <v>5561</v>
      </c>
      <c r="E11" s="62">
        <v>3434</v>
      </c>
      <c r="F11" s="62">
        <v>2127</v>
      </c>
      <c r="G11" s="62">
        <v>312</v>
      </c>
      <c r="H11" s="62">
        <v>355</v>
      </c>
      <c r="I11" s="62">
        <v>21</v>
      </c>
      <c r="J11" s="62">
        <v>1000</v>
      </c>
      <c r="K11" s="62">
        <v>385</v>
      </c>
      <c r="L11" s="63">
        <v>54</v>
      </c>
      <c r="M11" s="64">
        <v>5029</v>
      </c>
      <c r="N11" s="62">
        <v>3434</v>
      </c>
      <c r="O11" s="62">
        <v>1595</v>
      </c>
      <c r="P11" s="62">
        <v>99</v>
      </c>
      <c r="Q11" s="62">
        <v>23</v>
      </c>
      <c r="R11" s="62">
        <v>870</v>
      </c>
      <c r="S11" s="62">
        <v>123</v>
      </c>
      <c r="T11" s="62">
        <v>434</v>
      </c>
      <c r="U11" s="62">
        <v>46</v>
      </c>
      <c r="V11" s="68">
        <v>-532</v>
      </c>
    </row>
    <row r="12" spans="1:24" ht="15" customHeight="1">
      <c r="A12" s="1077"/>
      <c r="B12" s="1078"/>
      <c r="C12" s="69" t="s">
        <v>182</v>
      </c>
      <c r="D12" s="62">
        <v>624</v>
      </c>
      <c r="E12" s="62">
        <v>185</v>
      </c>
      <c r="F12" s="62">
        <v>439</v>
      </c>
      <c r="G12" s="62">
        <v>73</v>
      </c>
      <c r="H12" s="62">
        <v>75</v>
      </c>
      <c r="I12" s="62">
        <v>36</v>
      </c>
      <c r="J12" s="62">
        <v>183</v>
      </c>
      <c r="K12" s="62">
        <v>56</v>
      </c>
      <c r="L12" s="63">
        <v>16</v>
      </c>
      <c r="M12" s="64">
        <v>271</v>
      </c>
      <c r="N12" s="62">
        <v>185</v>
      </c>
      <c r="O12" s="62">
        <v>86</v>
      </c>
      <c r="P12" s="62">
        <v>2</v>
      </c>
      <c r="Q12" s="62">
        <v>1</v>
      </c>
      <c r="R12" s="62">
        <v>68</v>
      </c>
      <c r="S12" s="62">
        <v>7</v>
      </c>
      <c r="T12" s="62">
        <v>8</v>
      </c>
      <c r="U12" s="178" t="s">
        <v>382</v>
      </c>
      <c r="V12" s="68">
        <v>-353</v>
      </c>
    </row>
    <row r="13" spans="1:24" ht="15" customHeight="1">
      <c r="A13" s="1068" t="s">
        <v>254</v>
      </c>
      <c r="B13" s="1071" t="s">
        <v>342</v>
      </c>
      <c r="C13" s="190" t="s">
        <v>152</v>
      </c>
      <c r="D13" s="187">
        <v>52095</v>
      </c>
      <c r="E13" s="187">
        <v>36270</v>
      </c>
      <c r="F13" s="187">
        <v>15825</v>
      </c>
      <c r="G13" s="187">
        <v>8894</v>
      </c>
      <c r="H13" s="187">
        <v>838</v>
      </c>
      <c r="I13" s="187">
        <v>1154</v>
      </c>
      <c r="J13" s="187">
        <v>1004</v>
      </c>
      <c r="K13" s="187">
        <v>3001</v>
      </c>
      <c r="L13" s="188">
        <v>934</v>
      </c>
      <c r="M13" s="189">
        <v>50615</v>
      </c>
      <c r="N13" s="187">
        <v>36270</v>
      </c>
      <c r="O13" s="187">
        <v>14345</v>
      </c>
      <c r="P13" s="187">
        <v>5966</v>
      </c>
      <c r="Q13" s="187">
        <v>2317</v>
      </c>
      <c r="R13" s="187">
        <v>1168</v>
      </c>
      <c r="S13" s="187">
        <v>458</v>
      </c>
      <c r="T13" s="187">
        <v>3965</v>
      </c>
      <c r="U13" s="187">
        <v>471</v>
      </c>
      <c r="V13" s="215">
        <v>-1480</v>
      </c>
    </row>
    <row r="14" spans="1:24" ht="15" customHeight="1">
      <c r="A14" s="1079"/>
      <c r="B14" s="1078"/>
      <c r="C14" s="191" t="s">
        <v>380</v>
      </c>
      <c r="D14" s="62">
        <v>47530</v>
      </c>
      <c r="E14" s="62">
        <v>34104</v>
      </c>
      <c r="F14" s="62">
        <v>13426</v>
      </c>
      <c r="G14" s="62">
        <v>7731</v>
      </c>
      <c r="H14" s="62">
        <v>576</v>
      </c>
      <c r="I14" s="62">
        <v>835</v>
      </c>
      <c r="J14" s="62">
        <v>957</v>
      </c>
      <c r="K14" s="62">
        <v>2692</v>
      </c>
      <c r="L14" s="63">
        <v>635</v>
      </c>
      <c r="M14" s="64">
        <v>47167</v>
      </c>
      <c r="N14" s="62">
        <v>34104</v>
      </c>
      <c r="O14" s="62">
        <v>13063</v>
      </c>
      <c r="P14" s="62">
        <v>5731</v>
      </c>
      <c r="Q14" s="62">
        <v>1809</v>
      </c>
      <c r="R14" s="62">
        <v>1034</v>
      </c>
      <c r="S14" s="62">
        <v>381</v>
      </c>
      <c r="T14" s="62">
        <v>3642</v>
      </c>
      <c r="U14" s="62">
        <v>466</v>
      </c>
      <c r="V14" s="68">
        <v>-363</v>
      </c>
    </row>
    <row r="15" spans="1:24" ht="15" customHeight="1">
      <c r="A15" s="1079"/>
      <c r="B15" s="1078"/>
      <c r="C15" s="192" t="s">
        <v>381</v>
      </c>
      <c r="D15" s="175">
        <v>4565</v>
      </c>
      <c r="E15" s="175">
        <v>2166</v>
      </c>
      <c r="F15" s="175">
        <v>2399</v>
      </c>
      <c r="G15" s="175">
        <v>1163</v>
      </c>
      <c r="H15" s="175">
        <v>262</v>
      </c>
      <c r="I15" s="175">
        <v>319</v>
      </c>
      <c r="J15" s="175">
        <v>47</v>
      </c>
      <c r="K15" s="175">
        <v>309</v>
      </c>
      <c r="L15" s="176">
        <v>299</v>
      </c>
      <c r="M15" s="177">
        <v>3448</v>
      </c>
      <c r="N15" s="175">
        <v>2166</v>
      </c>
      <c r="O15" s="175">
        <v>1282</v>
      </c>
      <c r="P15" s="175">
        <v>235</v>
      </c>
      <c r="Q15" s="175">
        <v>508</v>
      </c>
      <c r="R15" s="175">
        <v>134</v>
      </c>
      <c r="S15" s="175">
        <v>77</v>
      </c>
      <c r="T15" s="175">
        <v>323</v>
      </c>
      <c r="U15" s="175">
        <v>5</v>
      </c>
      <c r="V15" s="179">
        <v>-1117</v>
      </c>
    </row>
    <row r="16" spans="1:24" ht="15" customHeight="1">
      <c r="A16" s="1079"/>
      <c r="B16" s="1071" t="s">
        <v>251</v>
      </c>
      <c r="C16" s="69" t="s">
        <v>152</v>
      </c>
      <c r="D16" s="62">
        <v>5846</v>
      </c>
      <c r="E16" s="62">
        <v>3195</v>
      </c>
      <c r="F16" s="62">
        <v>2651</v>
      </c>
      <c r="G16" s="62">
        <v>424</v>
      </c>
      <c r="H16" s="62">
        <v>421</v>
      </c>
      <c r="I16" s="62">
        <v>58</v>
      </c>
      <c r="J16" s="62">
        <v>1168</v>
      </c>
      <c r="K16" s="62">
        <v>518</v>
      </c>
      <c r="L16" s="63">
        <v>62</v>
      </c>
      <c r="M16" s="64">
        <v>5055</v>
      </c>
      <c r="N16" s="62">
        <v>3195</v>
      </c>
      <c r="O16" s="62">
        <v>1860</v>
      </c>
      <c r="P16" s="62">
        <v>137</v>
      </c>
      <c r="Q16" s="62">
        <v>50</v>
      </c>
      <c r="R16" s="62">
        <v>1004</v>
      </c>
      <c r="S16" s="62">
        <v>120</v>
      </c>
      <c r="T16" s="62">
        <v>505</v>
      </c>
      <c r="U16" s="62">
        <v>44</v>
      </c>
      <c r="V16" s="68">
        <v>-791</v>
      </c>
    </row>
    <row r="17" spans="1:24" ht="15" customHeight="1">
      <c r="A17" s="1079"/>
      <c r="B17" s="1078"/>
      <c r="C17" s="69" t="s">
        <v>380</v>
      </c>
      <c r="D17" s="62">
        <v>5306</v>
      </c>
      <c r="E17" s="62">
        <v>3048</v>
      </c>
      <c r="F17" s="62">
        <v>2258</v>
      </c>
      <c r="G17" s="62">
        <v>331</v>
      </c>
      <c r="H17" s="62">
        <v>351</v>
      </c>
      <c r="I17" s="62">
        <v>31</v>
      </c>
      <c r="J17" s="62">
        <v>1034</v>
      </c>
      <c r="K17" s="62">
        <v>472</v>
      </c>
      <c r="L17" s="63">
        <v>39</v>
      </c>
      <c r="M17" s="64">
        <v>4849</v>
      </c>
      <c r="N17" s="62">
        <v>3048</v>
      </c>
      <c r="O17" s="62">
        <v>1801</v>
      </c>
      <c r="P17" s="62">
        <v>135</v>
      </c>
      <c r="Q17" s="62">
        <v>47</v>
      </c>
      <c r="R17" s="62">
        <v>957</v>
      </c>
      <c r="S17" s="62">
        <v>117</v>
      </c>
      <c r="T17" s="62">
        <v>501</v>
      </c>
      <c r="U17" s="62">
        <v>44</v>
      </c>
      <c r="V17" s="68">
        <v>-457</v>
      </c>
    </row>
    <row r="18" spans="1:24" ht="15" customHeight="1">
      <c r="A18" s="1080"/>
      <c r="B18" s="1078"/>
      <c r="C18" s="174" t="s">
        <v>381</v>
      </c>
      <c r="D18" s="175">
        <v>540</v>
      </c>
      <c r="E18" s="175">
        <v>147</v>
      </c>
      <c r="F18" s="175">
        <v>393</v>
      </c>
      <c r="G18" s="175">
        <v>93</v>
      </c>
      <c r="H18" s="175">
        <v>70</v>
      </c>
      <c r="I18" s="175">
        <v>27</v>
      </c>
      <c r="J18" s="175">
        <v>134</v>
      </c>
      <c r="K18" s="175">
        <v>46</v>
      </c>
      <c r="L18" s="176">
        <v>23</v>
      </c>
      <c r="M18" s="177">
        <v>206</v>
      </c>
      <c r="N18" s="175">
        <v>147</v>
      </c>
      <c r="O18" s="175">
        <v>59</v>
      </c>
      <c r="P18" s="175">
        <v>2</v>
      </c>
      <c r="Q18" s="175">
        <v>3</v>
      </c>
      <c r="R18" s="175">
        <v>47</v>
      </c>
      <c r="S18" s="175">
        <v>3</v>
      </c>
      <c r="T18" s="175">
        <v>4</v>
      </c>
      <c r="U18" s="178" t="s">
        <v>382</v>
      </c>
      <c r="V18" s="179">
        <v>-334</v>
      </c>
    </row>
    <row r="19" spans="1:24" ht="15" customHeight="1">
      <c r="A19" s="1068" t="s">
        <v>472</v>
      </c>
      <c r="B19" s="1071" t="s">
        <v>342</v>
      </c>
      <c r="C19" s="190" t="s">
        <v>152</v>
      </c>
      <c r="D19" s="340">
        <v>55123</v>
      </c>
      <c r="E19" s="340">
        <v>38094</v>
      </c>
      <c r="F19" s="340">
        <v>16139</v>
      </c>
      <c r="G19" s="340">
        <v>9084</v>
      </c>
      <c r="H19" s="340">
        <v>1541</v>
      </c>
      <c r="I19" s="340">
        <v>1537</v>
      </c>
      <c r="J19" s="340"/>
      <c r="K19" s="340">
        <v>2980</v>
      </c>
      <c r="L19" s="871">
        <v>997</v>
      </c>
      <c r="M19" s="872">
        <v>52763</v>
      </c>
      <c r="N19" s="340">
        <v>38094</v>
      </c>
      <c r="O19" s="340">
        <v>13779</v>
      </c>
      <c r="P19" s="340">
        <v>6628</v>
      </c>
      <c r="Q19" s="340">
        <v>2579</v>
      </c>
      <c r="R19" s="340"/>
      <c r="S19" s="340">
        <v>506</v>
      </c>
      <c r="T19" s="340">
        <v>3605</v>
      </c>
      <c r="U19" s="340">
        <v>461</v>
      </c>
      <c r="V19" s="873">
        <v>-2360</v>
      </c>
      <c r="W19" s="67"/>
      <c r="X19" s="67"/>
    </row>
    <row r="20" spans="1:24" ht="15" customHeight="1">
      <c r="A20" s="1069"/>
      <c r="B20" s="1071"/>
      <c r="C20" s="191" t="s">
        <v>380</v>
      </c>
      <c r="D20" s="141">
        <v>50561</v>
      </c>
      <c r="E20" s="141">
        <v>36020</v>
      </c>
      <c r="F20" s="141">
        <v>13733</v>
      </c>
      <c r="G20" s="141">
        <v>7901</v>
      </c>
      <c r="H20" s="141">
        <v>1254</v>
      </c>
      <c r="I20" s="141">
        <v>1218</v>
      </c>
      <c r="J20" s="141"/>
      <c r="K20" s="141">
        <v>2651</v>
      </c>
      <c r="L20" s="138">
        <v>709</v>
      </c>
      <c r="M20" s="341">
        <v>49546</v>
      </c>
      <c r="N20" s="141">
        <v>36020</v>
      </c>
      <c r="O20" s="141">
        <v>12718</v>
      </c>
      <c r="P20" s="141">
        <v>6337</v>
      </c>
      <c r="Q20" s="141">
        <v>1979</v>
      </c>
      <c r="R20" s="141"/>
      <c r="S20" s="141">
        <v>458</v>
      </c>
      <c r="T20" s="141">
        <v>3483</v>
      </c>
      <c r="U20" s="141">
        <v>461</v>
      </c>
      <c r="V20" s="874">
        <v>-1015</v>
      </c>
      <c r="W20" s="67"/>
      <c r="X20" s="67"/>
    </row>
    <row r="21" spans="1:24" ht="15" customHeight="1">
      <c r="A21" s="1070"/>
      <c r="B21" s="1071"/>
      <c r="C21" s="192" t="s">
        <v>381</v>
      </c>
      <c r="D21" s="66">
        <v>4562</v>
      </c>
      <c r="E21" s="66">
        <v>2074</v>
      </c>
      <c r="F21" s="66">
        <v>2406</v>
      </c>
      <c r="G21" s="66">
        <v>1183</v>
      </c>
      <c r="H21" s="66">
        <v>287</v>
      </c>
      <c r="I21" s="66">
        <v>319</v>
      </c>
      <c r="J21" s="66"/>
      <c r="K21" s="66">
        <v>329</v>
      </c>
      <c r="L21" s="342">
        <v>288</v>
      </c>
      <c r="M21" s="875">
        <v>3217</v>
      </c>
      <c r="N21" s="66">
        <v>2074</v>
      </c>
      <c r="O21" s="66">
        <v>1061</v>
      </c>
      <c r="P21" s="66">
        <v>291</v>
      </c>
      <c r="Q21" s="66">
        <v>600</v>
      </c>
      <c r="R21" s="66"/>
      <c r="S21" s="66">
        <v>48</v>
      </c>
      <c r="T21" s="66">
        <v>122</v>
      </c>
      <c r="U21" s="178" t="s">
        <v>382</v>
      </c>
      <c r="V21" s="876">
        <v>-1345</v>
      </c>
      <c r="W21" s="67"/>
      <c r="X21" s="67"/>
    </row>
    <row r="22" spans="1:24" ht="15" customHeight="1">
      <c r="A22" s="1072" t="s">
        <v>594</v>
      </c>
      <c r="B22" s="1075" t="s">
        <v>342</v>
      </c>
      <c r="C22" s="616" t="s">
        <v>152</v>
      </c>
      <c r="D22" s="617">
        <v>54083</v>
      </c>
      <c r="E22" s="617">
        <v>36850</v>
      </c>
      <c r="F22" s="617">
        <v>16655</v>
      </c>
      <c r="G22" s="617">
        <v>9015</v>
      </c>
      <c r="H22" s="617">
        <v>2299</v>
      </c>
      <c r="I22" s="617">
        <v>1504</v>
      </c>
      <c r="J22" s="618"/>
      <c r="K22" s="617">
        <v>2652</v>
      </c>
      <c r="L22" s="881">
        <v>1111</v>
      </c>
      <c r="M22" s="878">
        <v>52397</v>
      </c>
      <c r="N22" s="617">
        <v>36850</v>
      </c>
      <c r="O22" s="617">
        <v>14895</v>
      </c>
      <c r="P22" s="617">
        <v>7159</v>
      </c>
      <c r="Q22" s="619">
        <v>2743</v>
      </c>
      <c r="R22" s="618"/>
      <c r="S22" s="617">
        <v>1783</v>
      </c>
      <c r="T22" s="617">
        <v>2575</v>
      </c>
      <c r="U22" s="620">
        <v>635</v>
      </c>
      <c r="V22" s="621">
        <v>-1760</v>
      </c>
      <c r="W22" s="590"/>
      <c r="X22" s="590"/>
    </row>
    <row r="23" spans="1:24" ht="15" customHeight="1">
      <c r="A23" s="1073"/>
      <c r="B23" s="1075"/>
      <c r="C23" s="622" t="s">
        <v>380</v>
      </c>
      <c r="D23" s="623">
        <v>49685</v>
      </c>
      <c r="E23" s="623">
        <v>34829</v>
      </c>
      <c r="F23" s="623">
        <v>14320</v>
      </c>
      <c r="G23" s="623">
        <v>7886</v>
      </c>
      <c r="H23" s="623">
        <v>2017</v>
      </c>
      <c r="I23" s="623">
        <v>1225</v>
      </c>
      <c r="J23" s="624"/>
      <c r="K23" s="623">
        <v>2352</v>
      </c>
      <c r="L23" s="882">
        <v>770</v>
      </c>
      <c r="M23" s="879">
        <v>49254</v>
      </c>
      <c r="N23" s="623">
        <v>34829</v>
      </c>
      <c r="O23" s="623">
        <v>13819</v>
      </c>
      <c r="P23" s="623">
        <v>6848</v>
      </c>
      <c r="Q23" s="625">
        <v>2168</v>
      </c>
      <c r="R23" s="624"/>
      <c r="S23" s="623">
        <v>1629</v>
      </c>
      <c r="T23" s="623">
        <v>2544</v>
      </c>
      <c r="U23" s="626">
        <v>630</v>
      </c>
      <c r="V23" s="627">
        <v>-501</v>
      </c>
      <c r="W23" s="590"/>
      <c r="X23" s="590"/>
    </row>
    <row r="24" spans="1:24" ht="15" customHeight="1">
      <c r="A24" s="1074"/>
      <c r="B24" s="1075"/>
      <c r="C24" s="628" t="s">
        <v>381</v>
      </c>
      <c r="D24" s="629">
        <v>4398</v>
      </c>
      <c r="E24" s="629">
        <v>2021</v>
      </c>
      <c r="F24" s="629">
        <v>2335</v>
      </c>
      <c r="G24" s="629">
        <v>1129</v>
      </c>
      <c r="H24" s="630">
        <v>282</v>
      </c>
      <c r="I24" s="630">
        <v>279</v>
      </c>
      <c r="J24" s="631"/>
      <c r="K24" s="629">
        <v>300</v>
      </c>
      <c r="L24" s="883">
        <v>341</v>
      </c>
      <c r="M24" s="880">
        <v>3143</v>
      </c>
      <c r="N24" s="629">
        <v>2021</v>
      </c>
      <c r="O24" s="629">
        <v>1076</v>
      </c>
      <c r="P24" s="630">
        <v>311</v>
      </c>
      <c r="Q24" s="632">
        <v>575</v>
      </c>
      <c r="R24" s="631"/>
      <c r="S24" s="630">
        <v>154</v>
      </c>
      <c r="T24" s="629">
        <v>31</v>
      </c>
      <c r="U24" s="633">
        <v>5</v>
      </c>
      <c r="V24" s="634">
        <v>-1259</v>
      </c>
      <c r="W24" s="590"/>
      <c r="X24" s="590"/>
    </row>
    <row r="25" spans="1:24">
      <c r="A25" s="255" t="s">
        <v>205</v>
      </c>
    </row>
    <row r="26" spans="1:24">
      <c r="A26" s="1076" t="s">
        <v>776</v>
      </c>
      <c r="B26" s="1076"/>
      <c r="C26" s="1076"/>
      <c r="D26" s="1076"/>
      <c r="E26" s="1076"/>
      <c r="F26" s="1076"/>
    </row>
    <row r="27" spans="1:24">
      <c r="A27" s="1076" t="s">
        <v>816</v>
      </c>
      <c r="B27" s="1076"/>
      <c r="C27" s="1076"/>
      <c r="D27" s="1076"/>
      <c r="E27" s="1076"/>
      <c r="F27" s="1076"/>
    </row>
    <row r="28" spans="1:24">
      <c r="A28" s="255" t="s">
        <v>814</v>
      </c>
    </row>
  </sheetData>
  <mergeCells count="27">
    <mergeCell ref="C2:L2"/>
    <mergeCell ref="M2:V2"/>
    <mergeCell ref="W2:X2"/>
    <mergeCell ref="A3:C3"/>
    <mergeCell ref="W3:X3"/>
    <mergeCell ref="A4:C6"/>
    <mergeCell ref="D4:L4"/>
    <mergeCell ref="M4:U4"/>
    <mergeCell ref="V4:V6"/>
    <mergeCell ref="D5:D6"/>
    <mergeCell ref="E5:E6"/>
    <mergeCell ref="F5:L5"/>
    <mergeCell ref="M5:M6"/>
    <mergeCell ref="N5:N6"/>
    <mergeCell ref="O5:U5"/>
    <mergeCell ref="A27:F27"/>
    <mergeCell ref="A7:A12"/>
    <mergeCell ref="B7:B9"/>
    <mergeCell ref="B10:B12"/>
    <mergeCell ref="A13:A18"/>
    <mergeCell ref="B13:B15"/>
    <mergeCell ref="B16:B18"/>
    <mergeCell ref="A19:A21"/>
    <mergeCell ref="B19:B21"/>
    <mergeCell ref="A22:A24"/>
    <mergeCell ref="B22:B24"/>
    <mergeCell ref="A26:F26"/>
  </mergeCells>
  <phoneticPr fontId="2"/>
  <pageMargins left="0.7" right="0.7" top="0.75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A37"/>
  <sheetViews>
    <sheetView view="pageBreakPreview" zoomScaleNormal="87" zoomScaleSheetLayoutView="100" workbookViewId="0">
      <selection activeCell="H38" sqref="H38"/>
    </sheetView>
  </sheetViews>
  <sheetFormatPr defaultRowHeight="12"/>
  <cols>
    <col min="1" max="1" width="12.5" style="14" customWidth="1"/>
    <col min="2" max="2" width="9.125" style="129" customWidth="1"/>
    <col min="3" max="3" width="9.125" style="14" customWidth="1"/>
    <col min="4" max="4" width="9.5" style="14" customWidth="1"/>
    <col min="5" max="5" width="9.125" style="14" customWidth="1"/>
    <col min="6" max="6" width="8.625" style="206" customWidth="1"/>
    <col min="7" max="7" width="7.625" style="206" customWidth="1"/>
    <col min="8" max="8" width="9.125" style="14" customWidth="1"/>
    <col min="9" max="9" width="7.625" style="14" customWidth="1"/>
    <col min="10" max="10" width="9.125" style="129" customWidth="1"/>
    <col min="11" max="11" width="10.5" style="14" customWidth="1"/>
    <col min="12" max="12" width="10.25" style="206" customWidth="1"/>
    <col min="13" max="13" width="8.875" style="206" customWidth="1"/>
    <col min="14" max="14" width="13.125" style="223" customWidth="1"/>
    <col min="15" max="15" width="11.625" style="15" customWidth="1"/>
    <col min="16" max="16" width="12.875" style="223" customWidth="1"/>
    <col min="17" max="17" width="11.625" style="14" customWidth="1"/>
    <col min="18" max="18" width="12.875" style="206" customWidth="1"/>
    <col min="19" max="19" width="11.625" style="206" customWidth="1"/>
    <col min="20" max="21" width="11.625" style="14" customWidth="1"/>
    <col min="22" max="22" width="11.625" style="209" customWidth="1"/>
    <col min="23" max="23" width="11.625" style="14" customWidth="1"/>
    <col min="24" max="24" width="17.5" style="135" customWidth="1"/>
    <col min="25" max="26" width="7.75" style="14" customWidth="1"/>
    <col min="27" max="27" width="8.25" style="14" customWidth="1"/>
    <col min="28" max="16384" width="9" style="14"/>
  </cols>
  <sheetData>
    <row r="2" spans="1:27" s="5" customFormat="1" ht="21" customHeight="1">
      <c r="F2" s="256"/>
      <c r="G2" s="1103" t="s">
        <v>825</v>
      </c>
      <c r="H2" s="1103"/>
      <c r="I2" s="1103"/>
      <c r="J2" s="1103"/>
      <c r="K2" s="1103"/>
      <c r="L2" s="1103"/>
      <c r="M2" s="1103"/>
      <c r="N2" s="1104" t="s">
        <v>656</v>
      </c>
      <c r="O2" s="1104"/>
      <c r="P2" s="1104"/>
      <c r="R2" s="805"/>
      <c r="S2" s="805"/>
      <c r="V2" s="122"/>
      <c r="X2" s="130"/>
    </row>
    <row r="3" spans="1:27" s="5" customFormat="1" ht="11.25" customHeight="1">
      <c r="A3" s="122"/>
      <c r="B3" s="125"/>
      <c r="C3" s="805"/>
      <c r="D3" s="805"/>
      <c r="E3" s="805"/>
      <c r="F3" s="805"/>
      <c r="G3" s="805"/>
      <c r="H3" s="805"/>
      <c r="I3" s="805"/>
      <c r="J3" s="125"/>
      <c r="K3" s="805"/>
      <c r="L3" s="805"/>
      <c r="M3" s="805"/>
      <c r="N3" s="218"/>
      <c r="O3" s="6"/>
      <c r="P3" s="218"/>
      <c r="R3" s="805"/>
      <c r="S3" s="805"/>
      <c r="V3" s="122"/>
      <c r="X3" s="130"/>
    </row>
    <row r="4" spans="1:27" s="7" customFormat="1" ht="18" customHeight="1">
      <c r="A4" s="7" t="s">
        <v>208</v>
      </c>
      <c r="B4" s="126"/>
      <c r="F4" s="204"/>
      <c r="G4" s="204"/>
      <c r="J4" s="126"/>
      <c r="L4" s="204"/>
      <c r="M4" s="204"/>
      <c r="N4" s="219"/>
      <c r="O4" s="8"/>
      <c r="P4" s="219"/>
      <c r="R4" s="204"/>
      <c r="S4" s="1105" t="s">
        <v>209</v>
      </c>
      <c r="T4" s="1105"/>
      <c r="U4" s="1105"/>
      <c r="V4" s="1105"/>
      <c r="W4" s="170"/>
      <c r="X4" s="131"/>
    </row>
    <row r="5" spans="1:27" s="11" customFormat="1" ht="17.25" customHeight="1">
      <c r="A5" s="1106" t="s">
        <v>0</v>
      </c>
      <c r="B5" s="1109" t="s">
        <v>350</v>
      </c>
      <c r="C5" s="1110"/>
      <c r="D5" s="1106"/>
      <c r="E5" s="1109" t="s">
        <v>351</v>
      </c>
      <c r="F5" s="1110"/>
      <c r="G5" s="1106"/>
      <c r="H5" s="1101" t="s">
        <v>214</v>
      </c>
      <c r="I5" s="1113"/>
      <c r="J5" s="1113"/>
      <c r="K5" s="1113"/>
      <c r="L5" s="1113"/>
      <c r="M5" s="1113"/>
      <c r="N5" s="1114" t="s">
        <v>217</v>
      </c>
      <c r="O5" s="1114"/>
      <c r="P5" s="1114"/>
      <c r="Q5" s="1114"/>
      <c r="R5" s="1114"/>
      <c r="S5" s="1115"/>
      <c r="T5" s="1116" t="s">
        <v>1</v>
      </c>
      <c r="U5" s="1116" t="s">
        <v>2</v>
      </c>
      <c r="V5" s="1119" t="s">
        <v>826</v>
      </c>
      <c r="W5" s="171"/>
      <c r="X5" s="132"/>
    </row>
    <row r="6" spans="1:27" s="11" customFormat="1" ht="17.25" customHeight="1">
      <c r="A6" s="1107"/>
      <c r="B6" s="1111"/>
      <c r="C6" s="1112"/>
      <c r="D6" s="1108"/>
      <c r="E6" s="1111"/>
      <c r="F6" s="1112"/>
      <c r="G6" s="1108"/>
      <c r="H6" s="1101" t="s">
        <v>353</v>
      </c>
      <c r="I6" s="1102"/>
      <c r="J6" s="1101" t="s">
        <v>213</v>
      </c>
      <c r="K6" s="1102"/>
      <c r="L6" s="1101" t="s">
        <v>3</v>
      </c>
      <c r="M6" s="1113"/>
      <c r="N6" s="1114" t="s">
        <v>215</v>
      </c>
      <c r="O6" s="1115"/>
      <c r="P6" s="1101" t="s">
        <v>216</v>
      </c>
      <c r="Q6" s="1102"/>
      <c r="R6" s="1101" t="s">
        <v>3</v>
      </c>
      <c r="S6" s="1102"/>
      <c r="T6" s="1117"/>
      <c r="U6" s="1117"/>
      <c r="V6" s="1120"/>
      <c r="W6" s="171"/>
      <c r="X6" s="132"/>
    </row>
    <row r="7" spans="1:27" s="11" customFormat="1" ht="17.25" customHeight="1">
      <c r="A7" s="1108"/>
      <c r="B7" s="9" t="s">
        <v>4</v>
      </c>
      <c r="C7" s="9" t="s">
        <v>5</v>
      </c>
      <c r="D7" s="9" t="s">
        <v>6</v>
      </c>
      <c r="E7" s="9" t="s">
        <v>4</v>
      </c>
      <c r="F7" s="257" t="s">
        <v>827</v>
      </c>
      <c r="G7" s="325" t="s">
        <v>828</v>
      </c>
      <c r="H7" s="9" t="s">
        <v>4</v>
      </c>
      <c r="I7" s="9" t="s">
        <v>7</v>
      </c>
      <c r="J7" s="217" t="s">
        <v>4</v>
      </c>
      <c r="K7" s="9" t="s">
        <v>7</v>
      </c>
      <c r="L7" s="258" t="s">
        <v>829</v>
      </c>
      <c r="M7" s="573" t="s">
        <v>7</v>
      </c>
      <c r="N7" s="220" t="s">
        <v>4</v>
      </c>
      <c r="O7" s="10" t="s">
        <v>7</v>
      </c>
      <c r="P7" s="217" t="s">
        <v>4</v>
      </c>
      <c r="Q7" s="9" t="s">
        <v>7</v>
      </c>
      <c r="R7" s="243" t="s">
        <v>829</v>
      </c>
      <c r="S7" s="243" t="s">
        <v>7</v>
      </c>
      <c r="T7" s="1118"/>
      <c r="U7" s="1118"/>
      <c r="V7" s="1121"/>
      <c r="W7" s="171"/>
      <c r="X7" s="132"/>
    </row>
    <row r="8" spans="1:27" s="227" customFormat="1" ht="18.75" customHeight="1">
      <c r="A8" s="804" t="s">
        <v>803</v>
      </c>
      <c r="B8" s="127">
        <v>35454</v>
      </c>
      <c r="C8" s="16">
        <v>181</v>
      </c>
      <c r="D8" s="83">
        <v>0.51102515598972309</v>
      </c>
      <c r="E8" s="169">
        <v>101096</v>
      </c>
      <c r="F8" s="16">
        <v>-693</v>
      </c>
      <c r="G8" s="83">
        <v>-0.68148293834201989</v>
      </c>
      <c r="H8" s="82">
        <v>753</v>
      </c>
      <c r="I8" s="84">
        <v>7.4496186151426116</v>
      </c>
      <c r="J8" s="169">
        <v>1163</v>
      </c>
      <c r="K8" s="84">
        <v>11.505851858447352</v>
      </c>
      <c r="L8" s="82">
        <v>-410</v>
      </c>
      <c r="M8" s="574">
        <v>-4.0562332433047423</v>
      </c>
      <c r="N8" s="221">
        <v>2177</v>
      </c>
      <c r="O8" s="84">
        <v>21.55509569591176</v>
      </c>
      <c r="P8" s="169">
        <v>2460</v>
      </c>
      <c r="Q8" s="84">
        <v>24.35715912353832</v>
      </c>
      <c r="R8" s="82">
        <v>-283</v>
      </c>
      <c r="S8" s="84">
        <v>-2.802063427626563</v>
      </c>
      <c r="T8" s="241">
        <v>446</v>
      </c>
      <c r="U8" s="242">
        <v>180</v>
      </c>
      <c r="V8" s="922">
        <v>17</v>
      </c>
      <c r="W8" s="216"/>
      <c r="X8" s="133"/>
      <c r="Y8" s="129"/>
      <c r="Z8" s="129"/>
      <c r="AA8" s="129"/>
    </row>
    <row r="9" spans="1:27" s="227" customFormat="1" ht="18.75" customHeight="1">
      <c r="A9" s="804">
        <v>25</v>
      </c>
      <c r="B9" s="127">
        <v>35655</v>
      </c>
      <c r="C9" s="16">
        <v>201</v>
      </c>
      <c r="D9" s="83">
        <v>0.56373580143037438</v>
      </c>
      <c r="E9" s="169">
        <v>100175</v>
      </c>
      <c r="F9" s="16">
        <v>-921</v>
      </c>
      <c r="G9" s="83">
        <v>-0.91101527261217063</v>
      </c>
      <c r="H9" s="82">
        <v>704</v>
      </c>
      <c r="I9" s="84">
        <v>6.9648492763086303</v>
      </c>
      <c r="J9" s="169">
        <v>1164</v>
      </c>
      <c r="K9" s="84">
        <v>11.515745110260291</v>
      </c>
      <c r="L9" s="82">
        <v>-460</v>
      </c>
      <c r="M9" s="574">
        <v>-4.5508958339516612</v>
      </c>
      <c r="N9" s="221">
        <v>2096</v>
      </c>
      <c r="O9" s="84">
        <v>20.923384077863741</v>
      </c>
      <c r="P9" s="169">
        <v>2458</v>
      </c>
      <c r="Q9" s="84">
        <v>24.537060144746693</v>
      </c>
      <c r="R9" s="82">
        <v>-362</v>
      </c>
      <c r="S9" s="84">
        <v>-3.6136760668829551</v>
      </c>
      <c r="T9" s="241">
        <v>436</v>
      </c>
      <c r="U9" s="242">
        <v>201</v>
      </c>
      <c r="V9" s="923">
        <v>11</v>
      </c>
      <c r="W9" s="216"/>
      <c r="X9" s="264"/>
      <c r="Y9" s="265"/>
      <c r="Z9" s="265"/>
      <c r="AA9" s="265"/>
    </row>
    <row r="10" spans="1:27" s="227" customFormat="1" ht="18.75" customHeight="1">
      <c r="A10" s="804">
        <v>26</v>
      </c>
      <c r="B10" s="833">
        <v>35857</v>
      </c>
      <c r="C10" s="834">
        <v>202</v>
      </c>
      <c r="D10" s="835">
        <v>0.56654045715888379</v>
      </c>
      <c r="E10" s="836">
        <v>99312</v>
      </c>
      <c r="F10" s="834">
        <v>-863</v>
      </c>
      <c r="G10" s="835">
        <v>-0.86149238832043917</v>
      </c>
      <c r="H10" s="837">
        <v>745</v>
      </c>
      <c r="I10" s="838">
        <v>7.5</v>
      </c>
      <c r="J10" s="836">
        <v>1214</v>
      </c>
      <c r="K10" s="838">
        <v>12.2</v>
      </c>
      <c r="L10" s="837">
        <v>-469</v>
      </c>
      <c r="M10" s="839">
        <v>-4.7</v>
      </c>
      <c r="N10" s="840">
        <v>2069</v>
      </c>
      <c r="O10" s="838">
        <v>20.8</v>
      </c>
      <c r="P10" s="836">
        <v>2463</v>
      </c>
      <c r="Q10" s="838">
        <v>24.8</v>
      </c>
      <c r="R10" s="837">
        <v>-394</v>
      </c>
      <c r="S10" s="838">
        <v>-4</v>
      </c>
      <c r="T10" s="841">
        <v>436</v>
      </c>
      <c r="U10" s="841">
        <v>178</v>
      </c>
      <c r="V10" s="924">
        <v>23</v>
      </c>
      <c r="W10" s="216"/>
      <c r="X10" s="264"/>
      <c r="Y10" s="265"/>
      <c r="Z10" s="265"/>
      <c r="AA10" s="265"/>
    </row>
    <row r="11" spans="1:27" s="224" customFormat="1" ht="18.75" customHeight="1">
      <c r="A11" s="804">
        <v>27</v>
      </c>
      <c r="B11" s="833">
        <v>35135</v>
      </c>
      <c r="C11" s="834">
        <v>-722</v>
      </c>
      <c r="D11" s="835">
        <v>-2.0135538388599157</v>
      </c>
      <c r="E11" s="836">
        <v>98251</v>
      </c>
      <c r="F11" s="834">
        <v>-1061</v>
      </c>
      <c r="G11" s="835">
        <v>-1.0683502497180604</v>
      </c>
      <c r="H11" s="837">
        <v>701</v>
      </c>
      <c r="I11" s="838">
        <v>7.1347874321889853</v>
      </c>
      <c r="J11" s="836">
        <v>1139</v>
      </c>
      <c r="K11" s="838">
        <v>11.64502607095389</v>
      </c>
      <c r="L11" s="837">
        <v>-438</v>
      </c>
      <c r="M11" s="839">
        <v>-4.4780697270217775</v>
      </c>
      <c r="N11" s="840">
        <v>2224</v>
      </c>
      <c r="O11" s="838">
        <v>22.635901924662342</v>
      </c>
      <c r="P11" s="836">
        <v>2531</v>
      </c>
      <c r="Q11" s="838">
        <v>25.760552055449818</v>
      </c>
      <c r="R11" s="837">
        <v>-307</v>
      </c>
      <c r="S11" s="838">
        <v>-3.1246501307874728</v>
      </c>
      <c r="T11" s="841">
        <v>459</v>
      </c>
      <c r="U11" s="841">
        <v>185</v>
      </c>
      <c r="V11" s="924">
        <v>13</v>
      </c>
      <c r="W11" s="842"/>
      <c r="X11" s="264"/>
      <c r="Y11" s="265"/>
      <c r="Z11" s="265"/>
      <c r="AA11" s="265"/>
    </row>
    <row r="12" spans="1:27" s="592" customFormat="1" ht="18.75" customHeight="1">
      <c r="A12" s="843">
        <v>28</v>
      </c>
      <c r="B12" s="844">
        <v>35505</v>
      </c>
      <c r="C12" s="845">
        <v>370</v>
      </c>
      <c r="D12" s="846">
        <v>1.053080973388359</v>
      </c>
      <c r="E12" s="847">
        <v>97673</v>
      </c>
      <c r="F12" s="845">
        <v>-578</v>
      </c>
      <c r="G12" s="846">
        <v>-0.58828917771829292</v>
      </c>
      <c r="H12" s="848">
        <v>649</v>
      </c>
      <c r="I12" s="849">
        <v>6.6446203147236185</v>
      </c>
      <c r="J12" s="847">
        <v>1169</v>
      </c>
      <c r="K12" s="849">
        <v>11.968507161651633</v>
      </c>
      <c r="L12" s="848">
        <v>-520</v>
      </c>
      <c r="M12" s="850">
        <v>-5.3238868469280147</v>
      </c>
      <c r="N12" s="851">
        <v>2363</v>
      </c>
      <c r="O12" s="849">
        <v>24.192970421713266</v>
      </c>
      <c r="P12" s="847">
        <v>2421</v>
      </c>
      <c r="Q12" s="849">
        <v>24.78678857002447</v>
      </c>
      <c r="R12" s="848">
        <v>-58</v>
      </c>
      <c r="S12" s="849">
        <v>-0.59381814831120161</v>
      </c>
      <c r="T12" s="852">
        <v>425</v>
      </c>
      <c r="U12" s="852">
        <v>172</v>
      </c>
      <c r="V12" s="925">
        <v>9</v>
      </c>
      <c r="W12" s="591"/>
      <c r="X12" s="264"/>
      <c r="Y12" s="265"/>
      <c r="Z12" s="265"/>
      <c r="AA12" s="265"/>
    </row>
    <row r="13" spans="1:27" s="227" customFormat="1" ht="18.75" customHeight="1">
      <c r="A13" s="904" t="s">
        <v>804</v>
      </c>
      <c r="B13" s="833">
        <v>35147</v>
      </c>
      <c r="C13" s="834">
        <v>12</v>
      </c>
      <c r="D13" s="835"/>
      <c r="E13" s="836">
        <v>98212</v>
      </c>
      <c r="F13" s="834">
        <v>-39</v>
      </c>
      <c r="G13" s="835"/>
      <c r="H13" s="837">
        <v>52</v>
      </c>
      <c r="I13" s="838"/>
      <c r="J13" s="905">
        <v>114</v>
      </c>
      <c r="K13" s="838"/>
      <c r="L13" s="837">
        <v>-62</v>
      </c>
      <c r="M13" s="906"/>
      <c r="N13" s="840">
        <v>150</v>
      </c>
      <c r="O13" s="838"/>
      <c r="P13" s="836">
        <v>127</v>
      </c>
      <c r="Q13" s="853"/>
      <c r="R13" s="837">
        <v>23</v>
      </c>
      <c r="S13" s="907"/>
      <c r="T13" s="837">
        <v>24</v>
      </c>
      <c r="U13" s="908">
        <v>14</v>
      </c>
      <c r="V13" s="926">
        <v>1</v>
      </c>
      <c r="W13" s="216"/>
      <c r="X13" s="225"/>
      <c r="Y13" s="226"/>
      <c r="Z13" s="226"/>
      <c r="AA13" s="226"/>
    </row>
    <row r="14" spans="1:27" s="227" customFormat="1" ht="18.75" customHeight="1">
      <c r="A14" s="904" t="s">
        <v>446</v>
      </c>
      <c r="B14" s="833">
        <v>35168</v>
      </c>
      <c r="C14" s="834">
        <v>21</v>
      </c>
      <c r="D14" s="835"/>
      <c r="E14" s="836">
        <v>98180</v>
      </c>
      <c r="F14" s="834">
        <v>-32</v>
      </c>
      <c r="G14" s="835"/>
      <c r="H14" s="837">
        <v>60</v>
      </c>
      <c r="I14" s="838"/>
      <c r="J14" s="905">
        <v>90</v>
      </c>
      <c r="K14" s="838"/>
      <c r="L14" s="837">
        <v>-30</v>
      </c>
      <c r="M14" s="906"/>
      <c r="N14" s="840">
        <v>162</v>
      </c>
      <c r="O14" s="838"/>
      <c r="P14" s="836">
        <v>164</v>
      </c>
      <c r="Q14" s="853"/>
      <c r="R14" s="837">
        <v>-2</v>
      </c>
      <c r="S14" s="907"/>
      <c r="T14" s="837">
        <v>40</v>
      </c>
      <c r="U14" s="908">
        <v>13</v>
      </c>
      <c r="V14" s="926">
        <v>0</v>
      </c>
      <c r="W14" s="171"/>
      <c r="X14" s="228"/>
    </row>
    <row r="15" spans="1:27" s="227" customFormat="1" ht="18.75" customHeight="1">
      <c r="A15" s="909" t="s">
        <v>447</v>
      </c>
      <c r="B15" s="833">
        <v>35282</v>
      </c>
      <c r="C15" s="834">
        <v>114</v>
      </c>
      <c r="D15" s="835"/>
      <c r="E15" s="836">
        <v>98036</v>
      </c>
      <c r="F15" s="834">
        <v>-144</v>
      </c>
      <c r="G15" s="835"/>
      <c r="H15" s="837">
        <v>50</v>
      </c>
      <c r="I15" s="838"/>
      <c r="J15" s="905">
        <v>107</v>
      </c>
      <c r="K15" s="838"/>
      <c r="L15" s="837">
        <v>-57</v>
      </c>
      <c r="M15" s="906"/>
      <c r="N15" s="840">
        <v>443</v>
      </c>
      <c r="O15" s="838"/>
      <c r="P15" s="836">
        <v>530</v>
      </c>
      <c r="Q15" s="853"/>
      <c r="R15" s="837">
        <v>-87</v>
      </c>
      <c r="S15" s="907"/>
      <c r="T15" s="837">
        <v>43</v>
      </c>
      <c r="U15" s="908">
        <v>22</v>
      </c>
      <c r="V15" s="926">
        <v>2</v>
      </c>
      <c r="W15" s="171"/>
      <c r="X15" s="228"/>
    </row>
    <row r="16" spans="1:27" s="227" customFormat="1" ht="18.75" customHeight="1">
      <c r="A16" s="909" t="s">
        <v>448</v>
      </c>
      <c r="B16" s="833">
        <v>35314</v>
      </c>
      <c r="C16" s="834">
        <v>32</v>
      </c>
      <c r="D16" s="835"/>
      <c r="E16" s="836">
        <v>97905</v>
      </c>
      <c r="F16" s="834">
        <v>-131</v>
      </c>
      <c r="G16" s="835"/>
      <c r="H16" s="837">
        <v>49</v>
      </c>
      <c r="I16" s="838"/>
      <c r="J16" s="905">
        <v>97</v>
      </c>
      <c r="K16" s="838"/>
      <c r="L16" s="837">
        <v>-48</v>
      </c>
      <c r="M16" s="906"/>
      <c r="N16" s="840">
        <v>211</v>
      </c>
      <c r="O16" s="838"/>
      <c r="P16" s="836">
        <v>294</v>
      </c>
      <c r="Q16" s="853"/>
      <c r="R16" s="837">
        <v>-83</v>
      </c>
      <c r="S16" s="907"/>
      <c r="T16" s="837">
        <v>32</v>
      </c>
      <c r="U16" s="908">
        <v>19</v>
      </c>
      <c r="V16" s="926">
        <v>0</v>
      </c>
      <c r="W16" s="171"/>
      <c r="X16" s="228"/>
    </row>
    <row r="17" spans="1:25" s="227" customFormat="1" ht="18.75" customHeight="1">
      <c r="A17" s="909" t="s">
        <v>449</v>
      </c>
      <c r="B17" s="833">
        <v>35362</v>
      </c>
      <c r="C17" s="834">
        <v>48</v>
      </c>
      <c r="D17" s="835"/>
      <c r="E17" s="836">
        <v>97906</v>
      </c>
      <c r="F17" s="834">
        <v>1</v>
      </c>
      <c r="G17" s="835"/>
      <c r="H17" s="837">
        <v>49</v>
      </c>
      <c r="I17" s="838"/>
      <c r="J17" s="905">
        <v>82</v>
      </c>
      <c r="K17" s="838"/>
      <c r="L17" s="837">
        <v>-33</v>
      </c>
      <c r="M17" s="906"/>
      <c r="N17" s="840">
        <v>166</v>
      </c>
      <c r="O17" s="838"/>
      <c r="P17" s="836">
        <v>132</v>
      </c>
      <c r="Q17" s="853"/>
      <c r="R17" s="837">
        <v>34</v>
      </c>
      <c r="S17" s="907"/>
      <c r="T17" s="837">
        <v>33</v>
      </c>
      <c r="U17" s="908">
        <v>5</v>
      </c>
      <c r="V17" s="926">
        <v>0</v>
      </c>
      <c r="W17" s="171"/>
      <c r="X17" s="228"/>
    </row>
    <row r="18" spans="1:25" s="227" customFormat="1" ht="18.75" customHeight="1">
      <c r="A18" s="909" t="s">
        <v>450</v>
      </c>
      <c r="B18" s="833">
        <v>35383</v>
      </c>
      <c r="C18" s="834">
        <v>21</v>
      </c>
      <c r="D18" s="835"/>
      <c r="E18" s="836">
        <v>97895</v>
      </c>
      <c r="F18" s="834">
        <v>-11</v>
      </c>
      <c r="G18" s="835"/>
      <c r="H18" s="837">
        <v>51</v>
      </c>
      <c r="I18" s="838"/>
      <c r="J18" s="905">
        <v>89</v>
      </c>
      <c r="K18" s="838"/>
      <c r="L18" s="837">
        <v>-38</v>
      </c>
      <c r="M18" s="906"/>
      <c r="N18" s="840">
        <v>180</v>
      </c>
      <c r="O18" s="838"/>
      <c r="P18" s="836">
        <v>153</v>
      </c>
      <c r="Q18" s="853"/>
      <c r="R18" s="837">
        <v>27</v>
      </c>
      <c r="S18" s="907"/>
      <c r="T18" s="837">
        <v>28</v>
      </c>
      <c r="U18" s="908">
        <v>13</v>
      </c>
      <c r="V18" s="926">
        <v>1</v>
      </c>
      <c r="W18" s="171"/>
      <c r="X18" s="228"/>
    </row>
    <row r="19" spans="1:25" s="227" customFormat="1" ht="18.75" customHeight="1">
      <c r="A19" s="909" t="s">
        <v>451</v>
      </c>
      <c r="B19" s="833">
        <v>35401</v>
      </c>
      <c r="C19" s="834">
        <v>18</v>
      </c>
      <c r="D19" s="835"/>
      <c r="E19" s="836">
        <v>97876</v>
      </c>
      <c r="F19" s="834">
        <v>-19</v>
      </c>
      <c r="G19" s="835"/>
      <c r="H19" s="837">
        <v>73</v>
      </c>
      <c r="I19" s="838"/>
      <c r="J19" s="905">
        <v>85</v>
      </c>
      <c r="K19" s="838"/>
      <c r="L19" s="837">
        <v>-12</v>
      </c>
      <c r="M19" s="906"/>
      <c r="N19" s="840">
        <v>137</v>
      </c>
      <c r="O19" s="838"/>
      <c r="P19" s="836">
        <v>144</v>
      </c>
      <c r="Q19" s="853"/>
      <c r="R19" s="837">
        <v>-7</v>
      </c>
      <c r="S19" s="907"/>
      <c r="T19" s="837">
        <v>41</v>
      </c>
      <c r="U19" s="908">
        <v>16</v>
      </c>
      <c r="V19" s="926">
        <v>0</v>
      </c>
      <c r="W19" s="171"/>
      <c r="X19" s="228"/>
    </row>
    <row r="20" spans="1:25" s="227" customFormat="1" ht="18.75" customHeight="1">
      <c r="A20" s="909" t="s">
        <v>452</v>
      </c>
      <c r="B20" s="833">
        <v>35431</v>
      </c>
      <c r="C20" s="834">
        <v>30</v>
      </c>
      <c r="D20" s="835"/>
      <c r="E20" s="836">
        <v>97855</v>
      </c>
      <c r="F20" s="834">
        <v>-21</v>
      </c>
      <c r="G20" s="835"/>
      <c r="H20" s="837">
        <v>55</v>
      </c>
      <c r="I20" s="838"/>
      <c r="J20" s="905">
        <v>95</v>
      </c>
      <c r="K20" s="838"/>
      <c r="L20" s="837">
        <v>-40</v>
      </c>
      <c r="M20" s="906"/>
      <c r="N20" s="840">
        <v>211</v>
      </c>
      <c r="O20" s="838"/>
      <c r="P20" s="836">
        <v>192</v>
      </c>
      <c r="Q20" s="853"/>
      <c r="R20" s="837">
        <v>19</v>
      </c>
      <c r="S20" s="907"/>
      <c r="T20" s="837">
        <v>29</v>
      </c>
      <c r="U20" s="908">
        <v>11</v>
      </c>
      <c r="V20" s="926">
        <v>1</v>
      </c>
      <c r="W20" s="171"/>
      <c r="X20" s="228"/>
    </row>
    <row r="21" spans="1:25" s="227" customFormat="1" ht="18.75" customHeight="1">
      <c r="A21" s="909" t="s">
        <v>453</v>
      </c>
      <c r="B21" s="833">
        <v>35466</v>
      </c>
      <c r="C21" s="834">
        <v>35</v>
      </c>
      <c r="D21" s="835"/>
      <c r="E21" s="836">
        <v>97856</v>
      </c>
      <c r="F21" s="834">
        <v>1</v>
      </c>
      <c r="G21" s="835"/>
      <c r="H21" s="837">
        <v>53</v>
      </c>
      <c r="I21" s="838"/>
      <c r="J21" s="905">
        <v>88</v>
      </c>
      <c r="K21" s="838"/>
      <c r="L21" s="837">
        <v>-35</v>
      </c>
      <c r="M21" s="906"/>
      <c r="N21" s="840">
        <v>202</v>
      </c>
      <c r="O21" s="838"/>
      <c r="P21" s="836">
        <v>166</v>
      </c>
      <c r="Q21" s="853"/>
      <c r="R21" s="837">
        <v>36</v>
      </c>
      <c r="S21" s="907"/>
      <c r="T21" s="837">
        <v>25</v>
      </c>
      <c r="U21" s="908">
        <v>13</v>
      </c>
      <c r="V21" s="926">
        <v>1</v>
      </c>
      <c r="W21" s="171"/>
      <c r="X21" s="228"/>
    </row>
    <row r="22" spans="1:25" s="227" customFormat="1" ht="18.75" customHeight="1">
      <c r="A22" s="909" t="s">
        <v>454</v>
      </c>
      <c r="B22" s="833">
        <v>35491</v>
      </c>
      <c r="C22" s="834">
        <v>25</v>
      </c>
      <c r="D22" s="835"/>
      <c r="E22" s="836">
        <v>97810</v>
      </c>
      <c r="F22" s="834">
        <v>-46</v>
      </c>
      <c r="G22" s="835"/>
      <c r="H22" s="837">
        <v>55</v>
      </c>
      <c r="I22" s="838"/>
      <c r="J22" s="905">
        <v>100</v>
      </c>
      <c r="K22" s="838"/>
      <c r="L22" s="837">
        <v>-45</v>
      </c>
      <c r="M22" s="906"/>
      <c r="N22" s="840">
        <v>184</v>
      </c>
      <c r="O22" s="838"/>
      <c r="P22" s="836">
        <v>185</v>
      </c>
      <c r="Q22" s="853"/>
      <c r="R22" s="837">
        <v>-1</v>
      </c>
      <c r="S22" s="907"/>
      <c r="T22" s="837">
        <v>31</v>
      </c>
      <c r="U22" s="908">
        <v>13</v>
      </c>
      <c r="V22" s="926">
        <v>1</v>
      </c>
      <c r="W22" s="171"/>
      <c r="X22" s="228"/>
    </row>
    <row r="23" spans="1:25" s="227" customFormat="1" ht="18.75" customHeight="1">
      <c r="A23" s="909" t="s">
        <v>455</v>
      </c>
      <c r="B23" s="833">
        <v>35502</v>
      </c>
      <c r="C23" s="834">
        <v>11</v>
      </c>
      <c r="D23" s="835"/>
      <c r="E23" s="836">
        <v>97741</v>
      </c>
      <c r="F23" s="834">
        <v>-69</v>
      </c>
      <c r="G23" s="835"/>
      <c r="H23" s="837">
        <v>52</v>
      </c>
      <c r="I23" s="838"/>
      <c r="J23" s="905">
        <v>118</v>
      </c>
      <c r="K23" s="838"/>
      <c r="L23" s="837">
        <v>-66</v>
      </c>
      <c r="M23" s="906"/>
      <c r="N23" s="840">
        <v>169</v>
      </c>
      <c r="O23" s="838"/>
      <c r="P23" s="836">
        <v>172</v>
      </c>
      <c r="Q23" s="853"/>
      <c r="R23" s="837">
        <v>-3</v>
      </c>
      <c r="S23" s="907"/>
      <c r="T23" s="837">
        <v>52</v>
      </c>
      <c r="U23" s="908">
        <v>18</v>
      </c>
      <c r="V23" s="926">
        <v>1</v>
      </c>
      <c r="W23" s="171"/>
      <c r="X23" s="229"/>
      <c r="Y23" s="224"/>
    </row>
    <row r="24" spans="1:25" s="227" customFormat="1" ht="18.75" customHeight="1">
      <c r="A24" s="910" t="s">
        <v>456</v>
      </c>
      <c r="B24" s="911">
        <v>35505</v>
      </c>
      <c r="C24" s="912">
        <v>3</v>
      </c>
      <c r="D24" s="913"/>
      <c r="E24" s="914">
        <v>97673</v>
      </c>
      <c r="F24" s="912">
        <v>-68</v>
      </c>
      <c r="G24" s="913"/>
      <c r="H24" s="915">
        <v>50</v>
      </c>
      <c r="I24" s="916"/>
      <c r="J24" s="917">
        <v>104</v>
      </c>
      <c r="K24" s="916"/>
      <c r="L24" s="915">
        <v>-54</v>
      </c>
      <c r="M24" s="918"/>
      <c r="N24" s="919">
        <v>148</v>
      </c>
      <c r="O24" s="916"/>
      <c r="P24" s="914">
        <v>162</v>
      </c>
      <c r="Q24" s="854"/>
      <c r="R24" s="915">
        <v>-14</v>
      </c>
      <c r="S24" s="920"/>
      <c r="T24" s="915">
        <v>47</v>
      </c>
      <c r="U24" s="921">
        <v>15</v>
      </c>
      <c r="V24" s="931">
        <v>1</v>
      </c>
      <c r="W24" s="171"/>
      <c r="X24" s="229"/>
      <c r="Y24" s="224"/>
    </row>
    <row r="25" spans="1:25" s="12" customFormat="1" ht="13.5" customHeight="1">
      <c r="A25" s="12" t="s">
        <v>461</v>
      </c>
      <c r="B25" s="128"/>
      <c r="F25" s="205"/>
      <c r="G25" s="205"/>
      <c r="J25" s="128"/>
      <c r="L25" s="205"/>
      <c r="M25" s="205"/>
      <c r="N25" s="222"/>
      <c r="O25" s="13"/>
      <c r="P25" s="222"/>
      <c r="R25" s="205"/>
      <c r="S25" s="205"/>
      <c r="V25" s="208"/>
      <c r="X25" s="134"/>
    </row>
    <row r="26" spans="1:25" s="12" customFormat="1" ht="13.5" customHeight="1">
      <c r="A26" s="12" t="s">
        <v>782</v>
      </c>
      <c r="B26" s="128"/>
      <c r="F26" s="205"/>
      <c r="G26" s="205"/>
      <c r="J26" s="128"/>
      <c r="L26" s="205"/>
      <c r="M26" s="205"/>
      <c r="N26" s="222"/>
      <c r="O26" s="13"/>
      <c r="P26" s="222"/>
      <c r="R26" s="207"/>
      <c r="S26" s="205"/>
      <c r="V26" s="208"/>
      <c r="X26" s="134"/>
    </row>
    <row r="27" spans="1:25" s="12" customFormat="1" ht="13.5" customHeight="1">
      <c r="A27" s="12" t="s">
        <v>783</v>
      </c>
      <c r="B27" s="128"/>
      <c r="F27" s="205"/>
      <c r="G27" s="205"/>
      <c r="J27" s="128"/>
      <c r="L27" s="205"/>
      <c r="M27" s="205"/>
      <c r="N27" s="222"/>
      <c r="O27" s="13"/>
      <c r="P27" s="222"/>
      <c r="R27" s="205"/>
      <c r="S27" s="205"/>
      <c r="V27" s="208"/>
      <c r="X27" s="134"/>
    </row>
    <row r="28" spans="1:25" s="12" customFormat="1" ht="13.5" customHeight="1">
      <c r="A28" s="12" t="s">
        <v>784</v>
      </c>
      <c r="B28" s="128"/>
      <c r="F28" s="205"/>
      <c r="G28" s="205"/>
      <c r="J28" s="128"/>
      <c r="L28" s="205"/>
      <c r="M28" s="205"/>
      <c r="N28" s="222"/>
      <c r="O28" s="15"/>
      <c r="P28" s="222"/>
      <c r="R28" s="205"/>
      <c r="S28" s="205"/>
      <c r="V28" s="208"/>
      <c r="X28" s="134"/>
    </row>
    <row r="29" spans="1:25" s="12" customFormat="1" ht="13.5" customHeight="1">
      <c r="A29" s="12" t="s">
        <v>785</v>
      </c>
      <c r="B29" s="128"/>
      <c r="F29" s="205"/>
      <c r="G29" s="205"/>
      <c r="J29" s="128"/>
      <c r="L29" s="205"/>
      <c r="M29" s="205"/>
      <c r="N29" s="222"/>
      <c r="O29" s="15"/>
      <c r="P29" s="222"/>
      <c r="R29" s="205"/>
      <c r="S29" s="205"/>
      <c r="V29" s="208"/>
      <c r="X29" s="134"/>
    </row>
    <row r="30" spans="1:25" s="12" customFormat="1" ht="12.75" customHeight="1">
      <c r="B30" s="128"/>
      <c r="F30" s="205"/>
      <c r="G30" s="205"/>
      <c r="J30" s="128"/>
      <c r="L30" s="205"/>
      <c r="M30" s="205"/>
      <c r="N30" s="222"/>
      <c r="O30" s="15"/>
      <c r="P30" s="222"/>
      <c r="R30" s="205"/>
      <c r="S30" s="205"/>
      <c r="V30" s="208"/>
      <c r="X30" s="134"/>
    </row>
    <row r="31" spans="1:25" s="12" customFormat="1" ht="12.75" customHeight="1">
      <c r="B31" s="128"/>
      <c r="F31" s="205"/>
      <c r="G31" s="205"/>
      <c r="J31" s="128"/>
      <c r="L31" s="205"/>
      <c r="M31" s="205"/>
      <c r="N31" s="222"/>
      <c r="O31" s="15"/>
      <c r="P31" s="222"/>
      <c r="R31" s="205"/>
      <c r="S31" s="205"/>
      <c r="V31" s="208"/>
      <c r="X31" s="134"/>
    </row>
    <row r="32" spans="1:25" s="12" customFormat="1" ht="12.75" customHeight="1">
      <c r="B32" s="128"/>
      <c r="F32" s="205"/>
      <c r="G32" s="205"/>
      <c r="J32" s="128"/>
      <c r="L32" s="205"/>
      <c r="M32" s="205"/>
      <c r="N32" s="222"/>
      <c r="O32" s="15"/>
      <c r="P32" s="222"/>
      <c r="R32" s="205"/>
      <c r="S32" s="205"/>
      <c r="V32" s="208"/>
      <c r="X32" s="134"/>
    </row>
    <row r="37" spans="25:25">
      <c r="Y37" s="930"/>
    </row>
  </sheetData>
  <mergeCells count="17">
    <mergeCell ref="P6:Q6"/>
    <mergeCell ref="R6:S6"/>
    <mergeCell ref="G2:M2"/>
    <mergeCell ref="N2:P2"/>
    <mergeCell ref="S4:V4"/>
    <mergeCell ref="A5:A7"/>
    <mergeCell ref="B5:D6"/>
    <mergeCell ref="E5:G6"/>
    <mergeCell ref="H5:M5"/>
    <mergeCell ref="N5:S5"/>
    <mergeCell ref="T5:T7"/>
    <mergeCell ref="U5:U7"/>
    <mergeCell ref="V5:V7"/>
    <mergeCell ref="H6:I6"/>
    <mergeCell ref="J6:K6"/>
    <mergeCell ref="L6:M6"/>
    <mergeCell ref="N6:O6"/>
  </mergeCells>
  <phoneticPr fontId="2"/>
  <pageMargins left="0.7" right="0.7" top="0.75" bottom="0.75" header="0.3" footer="0.3"/>
  <pageSetup paperSize="9" scale="73" fitToWidth="0" orientation="portrait" r:id="rId1"/>
  <headerFooter alignWithMargins="0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A32"/>
  <sheetViews>
    <sheetView view="pageBreakPreview" zoomScaleNormal="87" zoomScaleSheetLayoutView="100" workbookViewId="0">
      <selection activeCell="L14" sqref="L14"/>
    </sheetView>
  </sheetViews>
  <sheetFormatPr defaultRowHeight="12"/>
  <cols>
    <col min="1" max="1" width="12.5" style="14" customWidth="1"/>
    <col min="2" max="2" width="9.125" style="129" customWidth="1"/>
    <col min="3" max="3" width="9.125" style="14" customWidth="1"/>
    <col min="4" max="4" width="9.5" style="14" customWidth="1"/>
    <col min="5" max="5" width="9.125" style="14" customWidth="1"/>
    <col min="6" max="6" width="8.625" style="206" customWidth="1"/>
    <col min="7" max="7" width="7.625" style="206" customWidth="1"/>
    <col min="8" max="8" width="9.125" style="14" customWidth="1"/>
    <col min="9" max="9" width="7.625" style="14" customWidth="1"/>
    <col min="10" max="10" width="9.125" style="129" customWidth="1"/>
    <col min="11" max="11" width="10.5" style="14" customWidth="1"/>
    <col min="12" max="12" width="10.25" style="206" customWidth="1"/>
    <col min="13" max="13" width="8.875" style="206" customWidth="1"/>
    <col min="14" max="14" width="13.125" style="223" customWidth="1"/>
    <col min="15" max="15" width="11.625" style="15" customWidth="1"/>
    <col min="16" max="16" width="12.875" style="223" customWidth="1"/>
    <col min="17" max="17" width="11.625" style="14" customWidth="1"/>
    <col min="18" max="18" width="12.875" style="206" customWidth="1"/>
    <col min="19" max="19" width="11.625" style="206" customWidth="1"/>
    <col min="20" max="21" width="11.625" style="14" customWidth="1"/>
    <col min="22" max="22" width="11.625" style="209" customWidth="1"/>
    <col min="23" max="23" width="11.625" style="14" customWidth="1"/>
    <col min="24" max="24" width="17.5" style="135" customWidth="1"/>
    <col min="25" max="26" width="7.75" style="14" customWidth="1"/>
    <col min="27" max="27" width="8.25" style="14" customWidth="1"/>
    <col min="28" max="16384" width="9" style="14"/>
  </cols>
  <sheetData>
    <row r="2" spans="1:27" s="135" customFormat="1" ht="18.75">
      <c r="A2" s="934"/>
      <c r="B2" s="934"/>
      <c r="C2" s="934"/>
      <c r="D2" s="934"/>
      <c r="E2" s="934"/>
      <c r="F2" s="934"/>
      <c r="G2" s="934"/>
      <c r="H2" s="934"/>
      <c r="I2" s="934"/>
      <c r="J2" s="984" t="s">
        <v>729</v>
      </c>
      <c r="K2" s="984"/>
      <c r="L2" s="984"/>
      <c r="M2" s="984"/>
      <c r="N2" s="934" t="s">
        <v>657</v>
      </c>
      <c r="O2" s="934"/>
      <c r="P2" s="934"/>
      <c r="Q2" s="934"/>
      <c r="R2" s="934"/>
      <c r="S2" s="934"/>
      <c r="T2" s="934"/>
      <c r="U2" s="934"/>
      <c r="V2" s="934"/>
      <c r="W2" s="14"/>
      <c r="Y2" s="14"/>
      <c r="Z2" s="14"/>
      <c r="AA2" s="14"/>
    </row>
    <row r="3" spans="1:27" s="135" customFormat="1">
      <c r="A3" s="211" t="s">
        <v>426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 t="s">
        <v>660</v>
      </c>
      <c r="W3" s="14"/>
      <c r="Y3" s="14"/>
      <c r="Z3" s="14"/>
      <c r="AA3" s="14"/>
    </row>
    <row r="4" spans="1:27" s="135" customFormat="1" ht="18.75" customHeight="1">
      <c r="A4" s="1005" t="s">
        <v>210</v>
      </c>
      <c r="B4" s="987" t="s">
        <v>457</v>
      </c>
      <c r="C4" s="1012"/>
      <c r="D4" s="1012"/>
      <c r="E4" s="1012"/>
      <c r="F4" s="1012"/>
      <c r="G4" s="1012"/>
      <c r="H4" s="1012"/>
      <c r="I4" s="1012"/>
      <c r="J4" s="1012"/>
      <c r="K4" s="987" t="s">
        <v>211</v>
      </c>
      <c r="L4" s="1012"/>
      <c r="M4" s="1012"/>
      <c r="N4" s="1012"/>
      <c r="O4" s="1012"/>
      <c r="P4" s="1012"/>
      <c r="Q4" s="1012"/>
      <c r="R4" s="1012"/>
      <c r="S4" s="989"/>
      <c r="T4" s="1123" t="s">
        <v>471</v>
      </c>
      <c r="U4" s="1004"/>
      <c r="V4" s="1004"/>
      <c r="W4" s="14"/>
      <c r="Y4" s="14"/>
      <c r="Z4" s="14"/>
      <c r="AA4" s="14"/>
    </row>
    <row r="5" spans="1:27" s="135" customFormat="1" ht="18.75" customHeight="1">
      <c r="A5" s="1122"/>
      <c r="B5" s="987" t="s">
        <v>212</v>
      </c>
      <c r="C5" s="1012"/>
      <c r="D5" s="989"/>
      <c r="E5" s="987" t="s">
        <v>213</v>
      </c>
      <c r="F5" s="1012"/>
      <c r="G5" s="989"/>
      <c r="H5" s="987" t="s">
        <v>214</v>
      </c>
      <c r="I5" s="1012"/>
      <c r="J5" s="1012"/>
      <c r="K5" s="987" t="s">
        <v>215</v>
      </c>
      <c r="L5" s="1012"/>
      <c r="M5" s="1012"/>
      <c r="N5" s="1012" t="s">
        <v>216</v>
      </c>
      <c r="O5" s="1012"/>
      <c r="P5" s="989"/>
      <c r="Q5" s="987" t="s">
        <v>217</v>
      </c>
      <c r="R5" s="1012"/>
      <c r="S5" s="989"/>
      <c r="T5" s="1124"/>
      <c r="U5" s="1006"/>
      <c r="V5" s="1006"/>
      <c r="W5" s="14"/>
      <c r="Y5" s="14"/>
      <c r="Z5" s="14"/>
      <c r="AA5" s="14"/>
    </row>
    <row r="6" spans="1:27" s="135" customFormat="1" ht="18.75" customHeight="1">
      <c r="A6" s="1007"/>
      <c r="B6" s="213" t="s">
        <v>459</v>
      </c>
      <c r="C6" s="213" t="s">
        <v>185</v>
      </c>
      <c r="D6" s="213" t="s">
        <v>186</v>
      </c>
      <c r="E6" s="213" t="s">
        <v>459</v>
      </c>
      <c r="F6" s="213" t="s">
        <v>185</v>
      </c>
      <c r="G6" s="213" t="s">
        <v>186</v>
      </c>
      <c r="H6" s="213" t="s">
        <v>459</v>
      </c>
      <c r="I6" s="213" t="s">
        <v>185</v>
      </c>
      <c r="J6" s="210" t="s">
        <v>186</v>
      </c>
      <c r="K6" s="213" t="s">
        <v>459</v>
      </c>
      <c r="L6" s="213" t="s">
        <v>185</v>
      </c>
      <c r="M6" s="210" t="s">
        <v>186</v>
      </c>
      <c r="N6" s="212" t="s">
        <v>459</v>
      </c>
      <c r="O6" s="213" t="s">
        <v>185</v>
      </c>
      <c r="P6" s="213" t="s">
        <v>186</v>
      </c>
      <c r="Q6" s="213" t="s">
        <v>459</v>
      </c>
      <c r="R6" s="213" t="s">
        <v>185</v>
      </c>
      <c r="S6" s="213" t="s">
        <v>186</v>
      </c>
      <c r="T6" s="213" t="s">
        <v>459</v>
      </c>
      <c r="U6" s="213" t="s">
        <v>185</v>
      </c>
      <c r="V6" s="210" t="s">
        <v>186</v>
      </c>
      <c r="W6" s="930"/>
      <c r="Y6" s="14"/>
      <c r="Z6" s="14"/>
      <c r="AA6" s="14"/>
    </row>
    <row r="7" spans="1:27" s="135" customFormat="1" ht="18.75" customHeight="1">
      <c r="A7" s="803" t="s">
        <v>803</v>
      </c>
      <c r="B7" s="235">
        <v>753</v>
      </c>
      <c r="C7" s="235">
        <v>406</v>
      </c>
      <c r="D7" s="235">
        <v>347</v>
      </c>
      <c r="E7" s="235">
        <v>1163</v>
      </c>
      <c r="F7" s="235">
        <v>594</v>
      </c>
      <c r="G7" s="235">
        <v>569</v>
      </c>
      <c r="H7" s="236">
        <v>-410</v>
      </c>
      <c r="I7" s="236">
        <v>-188</v>
      </c>
      <c r="J7" s="237">
        <v>-222</v>
      </c>
      <c r="K7" s="235">
        <v>2177</v>
      </c>
      <c r="L7" s="235">
        <v>1121</v>
      </c>
      <c r="M7" s="575">
        <v>1056</v>
      </c>
      <c r="N7" s="238">
        <v>2460</v>
      </c>
      <c r="O7" s="235">
        <v>1276</v>
      </c>
      <c r="P7" s="235">
        <v>1184</v>
      </c>
      <c r="Q7" s="236">
        <v>-283</v>
      </c>
      <c r="R7" s="236">
        <v>-155</v>
      </c>
      <c r="S7" s="236">
        <v>-128</v>
      </c>
      <c r="T7" s="236">
        <v>-693</v>
      </c>
      <c r="U7" s="236">
        <v>-343</v>
      </c>
      <c r="V7" s="237">
        <v>-350</v>
      </c>
      <c r="W7" s="930"/>
      <c r="Y7" s="14"/>
      <c r="Z7" s="14"/>
      <c r="AA7" s="14"/>
    </row>
    <row r="8" spans="1:27" s="135" customFormat="1" ht="18.75" customHeight="1">
      <c r="A8" s="803">
        <v>25</v>
      </c>
      <c r="B8" s="235">
        <v>704</v>
      </c>
      <c r="C8" s="235">
        <v>364</v>
      </c>
      <c r="D8" s="235">
        <v>340</v>
      </c>
      <c r="E8" s="235">
        <v>1164</v>
      </c>
      <c r="F8" s="235">
        <v>561</v>
      </c>
      <c r="G8" s="235">
        <v>603</v>
      </c>
      <c r="H8" s="236">
        <v>-460</v>
      </c>
      <c r="I8" s="236">
        <v>-197</v>
      </c>
      <c r="J8" s="237">
        <v>-263</v>
      </c>
      <c r="K8" s="235">
        <v>2096</v>
      </c>
      <c r="L8" s="235">
        <v>1143</v>
      </c>
      <c r="M8" s="575">
        <v>953</v>
      </c>
      <c r="N8" s="238">
        <v>2458</v>
      </c>
      <c r="O8" s="235">
        <v>1276</v>
      </c>
      <c r="P8" s="235">
        <v>1182</v>
      </c>
      <c r="Q8" s="236">
        <v>-362</v>
      </c>
      <c r="R8" s="236">
        <v>-133</v>
      </c>
      <c r="S8" s="236">
        <v>-229</v>
      </c>
      <c r="T8" s="236">
        <v>-822</v>
      </c>
      <c r="U8" s="236">
        <v>-330</v>
      </c>
      <c r="V8" s="237">
        <v>-492</v>
      </c>
      <c r="W8" s="930"/>
      <c r="Y8" s="14"/>
      <c r="Z8" s="14"/>
      <c r="AA8" s="14"/>
    </row>
    <row r="9" spans="1:27" s="135" customFormat="1" ht="18.75" customHeight="1">
      <c r="A9" s="803">
        <v>26</v>
      </c>
      <c r="B9" s="343">
        <v>745</v>
      </c>
      <c r="C9" s="343">
        <v>381</v>
      </c>
      <c r="D9" s="343">
        <v>364</v>
      </c>
      <c r="E9" s="343">
        <v>1214</v>
      </c>
      <c r="F9" s="343">
        <v>672</v>
      </c>
      <c r="G9" s="343">
        <v>542</v>
      </c>
      <c r="H9" s="344">
        <v>-469</v>
      </c>
      <c r="I9" s="302">
        <v>-291</v>
      </c>
      <c r="J9" s="303">
        <v>-178</v>
      </c>
      <c r="K9" s="343">
        <v>2069</v>
      </c>
      <c r="L9" s="343">
        <v>1121</v>
      </c>
      <c r="M9" s="576">
        <v>948</v>
      </c>
      <c r="N9" s="345">
        <v>2463</v>
      </c>
      <c r="O9" s="343">
        <v>1278</v>
      </c>
      <c r="P9" s="343">
        <v>1185</v>
      </c>
      <c r="Q9" s="344">
        <f t="shared" ref="Q9:S26" si="0">SUM(K9-N9)</f>
        <v>-394</v>
      </c>
      <c r="R9" s="344">
        <f t="shared" si="0"/>
        <v>-157</v>
      </c>
      <c r="S9" s="344">
        <f t="shared" si="0"/>
        <v>-237</v>
      </c>
      <c r="T9" s="344">
        <v>-863</v>
      </c>
      <c r="U9" s="344">
        <v>-448</v>
      </c>
      <c r="V9" s="927">
        <v>-415</v>
      </c>
      <c r="W9" s="930"/>
      <c r="Y9" s="14"/>
      <c r="Z9" s="14"/>
      <c r="AA9" s="14"/>
    </row>
    <row r="10" spans="1:27" s="135" customFormat="1" ht="18.75" customHeight="1">
      <c r="A10" s="803">
        <v>27</v>
      </c>
      <c r="B10" s="343">
        <v>701</v>
      </c>
      <c r="C10" s="343">
        <v>366</v>
      </c>
      <c r="D10" s="343">
        <v>335</v>
      </c>
      <c r="E10" s="343">
        <v>1139</v>
      </c>
      <c r="F10" s="343">
        <v>600</v>
      </c>
      <c r="G10" s="343">
        <v>539</v>
      </c>
      <c r="H10" s="344">
        <f t="shared" ref="H10:J26" si="1">B10-E10</f>
        <v>-438</v>
      </c>
      <c r="I10" s="344">
        <f t="shared" si="1"/>
        <v>-234</v>
      </c>
      <c r="J10" s="344">
        <f t="shared" si="1"/>
        <v>-204</v>
      </c>
      <c r="K10" s="343">
        <v>2224</v>
      </c>
      <c r="L10" s="343">
        <v>1201</v>
      </c>
      <c r="M10" s="858">
        <v>1023</v>
      </c>
      <c r="N10" s="345">
        <v>2531</v>
      </c>
      <c r="O10" s="343">
        <v>1350</v>
      </c>
      <c r="P10" s="343">
        <v>1181</v>
      </c>
      <c r="Q10" s="344">
        <f t="shared" si="0"/>
        <v>-307</v>
      </c>
      <c r="R10" s="344">
        <f t="shared" si="0"/>
        <v>-149</v>
      </c>
      <c r="S10" s="344">
        <f t="shared" si="0"/>
        <v>-158</v>
      </c>
      <c r="T10" s="344">
        <f t="shared" ref="T10:V26" si="2">H10+Q10</f>
        <v>-745</v>
      </c>
      <c r="U10" s="777">
        <f t="shared" si="2"/>
        <v>-383</v>
      </c>
      <c r="V10" s="927">
        <f t="shared" si="2"/>
        <v>-362</v>
      </c>
      <c r="W10" s="930"/>
      <c r="Y10" s="14"/>
      <c r="Z10" s="14"/>
      <c r="AA10" s="14"/>
    </row>
    <row r="11" spans="1:27" s="135" customFormat="1" ht="18.75" customHeight="1">
      <c r="A11" s="346">
        <v>28</v>
      </c>
      <c r="B11" s="765">
        <v>649</v>
      </c>
      <c r="C11" s="765">
        <v>376</v>
      </c>
      <c r="D11" s="765">
        <v>273</v>
      </c>
      <c r="E11" s="765">
        <v>1169</v>
      </c>
      <c r="F11" s="765">
        <v>592</v>
      </c>
      <c r="G11" s="765">
        <v>577</v>
      </c>
      <c r="H11" s="776">
        <f t="shared" si="1"/>
        <v>-520</v>
      </c>
      <c r="I11" s="776">
        <f t="shared" si="1"/>
        <v>-216</v>
      </c>
      <c r="J11" s="776">
        <f t="shared" si="1"/>
        <v>-304</v>
      </c>
      <c r="K11" s="765">
        <v>2363</v>
      </c>
      <c r="L11" s="765">
        <v>1253</v>
      </c>
      <c r="M11" s="770">
        <v>1110</v>
      </c>
      <c r="N11" s="773">
        <v>2421</v>
      </c>
      <c r="O11" s="765">
        <v>1286</v>
      </c>
      <c r="P11" s="765">
        <v>1135</v>
      </c>
      <c r="Q11" s="776">
        <f t="shared" si="0"/>
        <v>-58</v>
      </c>
      <c r="R11" s="776">
        <f t="shared" si="0"/>
        <v>-33</v>
      </c>
      <c r="S11" s="776">
        <f t="shared" si="0"/>
        <v>-25</v>
      </c>
      <c r="T11" s="776">
        <f t="shared" si="2"/>
        <v>-578</v>
      </c>
      <c r="U11" s="776">
        <f t="shared" si="2"/>
        <v>-249</v>
      </c>
      <c r="V11" s="928">
        <f t="shared" si="2"/>
        <v>-329</v>
      </c>
      <c r="W11" s="930"/>
      <c r="Y11" s="14"/>
      <c r="Z11" s="14"/>
      <c r="AA11" s="14"/>
    </row>
    <row r="12" spans="1:27" s="135" customFormat="1" ht="18.75" customHeight="1">
      <c r="A12" s="230" t="s">
        <v>771</v>
      </c>
      <c r="B12" s="766">
        <v>169</v>
      </c>
      <c r="C12" s="767">
        <v>106</v>
      </c>
      <c r="D12" s="767">
        <v>63</v>
      </c>
      <c r="E12" s="766">
        <v>265</v>
      </c>
      <c r="F12" s="767">
        <v>153</v>
      </c>
      <c r="G12" s="767">
        <v>112</v>
      </c>
      <c r="H12" s="777">
        <f t="shared" si="1"/>
        <v>-96</v>
      </c>
      <c r="I12" s="777">
        <f t="shared" si="1"/>
        <v>-47</v>
      </c>
      <c r="J12" s="777">
        <f t="shared" si="1"/>
        <v>-49</v>
      </c>
      <c r="K12" s="766">
        <v>624</v>
      </c>
      <c r="L12" s="767">
        <v>329</v>
      </c>
      <c r="M12" s="771">
        <v>295</v>
      </c>
      <c r="N12" s="774">
        <v>566</v>
      </c>
      <c r="O12" s="767">
        <v>277</v>
      </c>
      <c r="P12" s="767">
        <v>289</v>
      </c>
      <c r="Q12" s="777">
        <f t="shared" si="0"/>
        <v>58</v>
      </c>
      <c r="R12" s="777">
        <f t="shared" si="0"/>
        <v>52</v>
      </c>
      <c r="S12" s="777">
        <f t="shared" si="0"/>
        <v>6</v>
      </c>
      <c r="T12" s="777">
        <f t="shared" si="2"/>
        <v>-38</v>
      </c>
      <c r="U12" s="777">
        <f t="shared" si="2"/>
        <v>5</v>
      </c>
      <c r="V12" s="927">
        <f t="shared" si="2"/>
        <v>-43</v>
      </c>
      <c r="W12" s="930"/>
      <c r="Y12" s="14"/>
      <c r="Z12" s="14"/>
      <c r="AA12" s="14"/>
    </row>
    <row r="13" spans="1:27" s="135" customFormat="1" ht="18.75" customHeight="1">
      <c r="A13" s="230" t="s">
        <v>218</v>
      </c>
      <c r="B13" s="766">
        <v>84</v>
      </c>
      <c r="C13" s="767">
        <v>47</v>
      </c>
      <c r="D13" s="767">
        <v>37</v>
      </c>
      <c r="E13" s="766">
        <v>150</v>
      </c>
      <c r="F13" s="767">
        <v>77</v>
      </c>
      <c r="G13" s="767">
        <v>73</v>
      </c>
      <c r="H13" s="777">
        <f t="shared" si="1"/>
        <v>-66</v>
      </c>
      <c r="I13" s="777">
        <f t="shared" si="1"/>
        <v>-30</v>
      </c>
      <c r="J13" s="777">
        <f t="shared" si="1"/>
        <v>-36</v>
      </c>
      <c r="K13" s="766">
        <v>364</v>
      </c>
      <c r="L13" s="767">
        <v>182</v>
      </c>
      <c r="M13" s="771">
        <v>182</v>
      </c>
      <c r="N13" s="774">
        <v>339</v>
      </c>
      <c r="O13" s="767">
        <v>198</v>
      </c>
      <c r="P13" s="767">
        <v>141</v>
      </c>
      <c r="Q13" s="777">
        <f t="shared" si="0"/>
        <v>25</v>
      </c>
      <c r="R13" s="777">
        <f t="shared" si="0"/>
        <v>-16</v>
      </c>
      <c r="S13" s="777">
        <f t="shared" si="0"/>
        <v>41</v>
      </c>
      <c r="T13" s="777">
        <f t="shared" si="2"/>
        <v>-41</v>
      </c>
      <c r="U13" s="777">
        <f t="shared" si="2"/>
        <v>-46</v>
      </c>
      <c r="V13" s="927">
        <f t="shared" si="2"/>
        <v>5</v>
      </c>
      <c r="W13" s="930"/>
      <c r="Y13" s="14"/>
      <c r="Z13" s="14"/>
      <c r="AA13" s="14"/>
    </row>
    <row r="14" spans="1:27" s="135" customFormat="1" ht="18.75" customHeight="1">
      <c r="A14" s="230" t="s">
        <v>219</v>
      </c>
      <c r="B14" s="766">
        <v>15</v>
      </c>
      <c r="C14" s="767">
        <v>10</v>
      </c>
      <c r="D14" s="767">
        <v>5</v>
      </c>
      <c r="E14" s="766">
        <v>58</v>
      </c>
      <c r="F14" s="767">
        <v>27</v>
      </c>
      <c r="G14" s="767">
        <v>31</v>
      </c>
      <c r="H14" s="777">
        <f t="shared" si="1"/>
        <v>-43</v>
      </c>
      <c r="I14" s="777">
        <f t="shared" si="1"/>
        <v>-17</v>
      </c>
      <c r="J14" s="777">
        <f t="shared" si="1"/>
        <v>-26</v>
      </c>
      <c r="K14" s="766">
        <v>55</v>
      </c>
      <c r="L14" s="767">
        <v>23</v>
      </c>
      <c r="M14" s="771">
        <v>32</v>
      </c>
      <c r="N14" s="774">
        <v>60</v>
      </c>
      <c r="O14" s="767">
        <v>33</v>
      </c>
      <c r="P14" s="767">
        <v>27</v>
      </c>
      <c r="Q14" s="777">
        <f t="shared" si="0"/>
        <v>-5</v>
      </c>
      <c r="R14" s="777">
        <f t="shared" si="0"/>
        <v>-10</v>
      </c>
      <c r="S14" s="777">
        <f t="shared" si="0"/>
        <v>5</v>
      </c>
      <c r="T14" s="777">
        <f t="shared" si="2"/>
        <v>-48</v>
      </c>
      <c r="U14" s="777">
        <f t="shared" si="2"/>
        <v>-27</v>
      </c>
      <c r="V14" s="927">
        <f t="shared" si="2"/>
        <v>-21</v>
      </c>
      <c r="W14" s="930"/>
      <c r="Y14" s="14"/>
      <c r="Z14" s="14"/>
      <c r="AA14" s="14"/>
    </row>
    <row r="15" spans="1:27" s="135" customFormat="1" ht="18.75" customHeight="1">
      <c r="A15" s="230" t="s">
        <v>220</v>
      </c>
      <c r="B15" s="766">
        <v>82</v>
      </c>
      <c r="C15" s="767">
        <v>49</v>
      </c>
      <c r="D15" s="767">
        <v>33</v>
      </c>
      <c r="E15" s="766">
        <v>138</v>
      </c>
      <c r="F15" s="767">
        <v>62</v>
      </c>
      <c r="G15" s="767">
        <v>76</v>
      </c>
      <c r="H15" s="777">
        <f t="shared" si="1"/>
        <v>-56</v>
      </c>
      <c r="I15" s="777">
        <f t="shared" si="1"/>
        <v>-13</v>
      </c>
      <c r="J15" s="777">
        <f t="shared" si="1"/>
        <v>-43</v>
      </c>
      <c r="K15" s="766">
        <v>202</v>
      </c>
      <c r="L15" s="767">
        <v>107</v>
      </c>
      <c r="M15" s="771">
        <v>95</v>
      </c>
      <c r="N15" s="774">
        <v>206</v>
      </c>
      <c r="O15" s="767">
        <v>105</v>
      </c>
      <c r="P15" s="767">
        <v>101</v>
      </c>
      <c r="Q15" s="777">
        <f t="shared" si="0"/>
        <v>-4</v>
      </c>
      <c r="R15" s="777">
        <f t="shared" si="0"/>
        <v>2</v>
      </c>
      <c r="S15" s="777">
        <f t="shared" si="0"/>
        <v>-6</v>
      </c>
      <c r="T15" s="777">
        <f t="shared" si="2"/>
        <v>-60</v>
      </c>
      <c r="U15" s="777">
        <f t="shared" si="2"/>
        <v>-11</v>
      </c>
      <c r="V15" s="927">
        <f t="shared" si="2"/>
        <v>-49</v>
      </c>
      <c r="W15" s="930"/>
      <c r="Y15" s="14"/>
      <c r="Z15" s="14"/>
      <c r="AA15" s="14"/>
    </row>
    <row r="16" spans="1:27" s="135" customFormat="1" ht="18.75" customHeight="1">
      <c r="A16" s="230" t="s">
        <v>221</v>
      </c>
      <c r="B16" s="766">
        <v>5</v>
      </c>
      <c r="C16" s="767">
        <v>1</v>
      </c>
      <c r="D16" s="767">
        <v>4</v>
      </c>
      <c r="E16" s="766">
        <v>33</v>
      </c>
      <c r="F16" s="767">
        <v>19</v>
      </c>
      <c r="G16" s="767">
        <v>14</v>
      </c>
      <c r="H16" s="777">
        <f t="shared" si="1"/>
        <v>-28</v>
      </c>
      <c r="I16" s="777">
        <f t="shared" si="1"/>
        <v>-18</v>
      </c>
      <c r="J16" s="777">
        <f t="shared" si="1"/>
        <v>-10</v>
      </c>
      <c r="K16" s="766">
        <v>33</v>
      </c>
      <c r="L16" s="767">
        <v>14</v>
      </c>
      <c r="M16" s="771">
        <v>19</v>
      </c>
      <c r="N16" s="774">
        <v>40</v>
      </c>
      <c r="O16" s="767">
        <v>25</v>
      </c>
      <c r="P16" s="767">
        <v>15</v>
      </c>
      <c r="Q16" s="777">
        <f t="shared" si="0"/>
        <v>-7</v>
      </c>
      <c r="R16" s="777">
        <f t="shared" si="0"/>
        <v>-11</v>
      </c>
      <c r="S16" s="777">
        <f t="shared" si="0"/>
        <v>4</v>
      </c>
      <c r="T16" s="777">
        <f t="shared" si="2"/>
        <v>-35</v>
      </c>
      <c r="U16" s="777">
        <f t="shared" si="2"/>
        <v>-29</v>
      </c>
      <c r="V16" s="927">
        <f t="shared" si="2"/>
        <v>-6</v>
      </c>
      <c r="W16" s="930"/>
      <c r="Y16" s="14"/>
      <c r="Z16" s="14"/>
      <c r="AA16" s="14"/>
    </row>
    <row r="17" spans="1:25" ht="18.75" customHeight="1">
      <c r="A17" s="230" t="s">
        <v>222</v>
      </c>
      <c r="B17" s="766">
        <v>3</v>
      </c>
      <c r="C17" s="767">
        <v>1</v>
      </c>
      <c r="D17" s="767">
        <v>2</v>
      </c>
      <c r="E17" s="766">
        <v>17</v>
      </c>
      <c r="F17" s="767">
        <v>11</v>
      </c>
      <c r="G17" s="767">
        <v>6</v>
      </c>
      <c r="H17" s="777">
        <f t="shared" si="1"/>
        <v>-14</v>
      </c>
      <c r="I17" s="777">
        <f t="shared" si="1"/>
        <v>-10</v>
      </c>
      <c r="J17" s="777">
        <f t="shared" si="1"/>
        <v>-4</v>
      </c>
      <c r="K17" s="766">
        <v>15</v>
      </c>
      <c r="L17" s="767">
        <v>7</v>
      </c>
      <c r="M17" s="771">
        <v>8</v>
      </c>
      <c r="N17" s="774">
        <v>27</v>
      </c>
      <c r="O17" s="767">
        <v>14</v>
      </c>
      <c r="P17" s="767">
        <v>13</v>
      </c>
      <c r="Q17" s="777">
        <f t="shared" si="0"/>
        <v>-12</v>
      </c>
      <c r="R17" s="777">
        <f t="shared" si="0"/>
        <v>-7</v>
      </c>
      <c r="S17" s="777">
        <f t="shared" si="0"/>
        <v>-5</v>
      </c>
      <c r="T17" s="777">
        <f t="shared" si="2"/>
        <v>-26</v>
      </c>
      <c r="U17" s="777">
        <f t="shared" si="2"/>
        <v>-17</v>
      </c>
      <c r="V17" s="927">
        <f t="shared" si="2"/>
        <v>-9</v>
      </c>
      <c r="W17" s="930"/>
    </row>
    <row r="18" spans="1:25" ht="18.75" customHeight="1">
      <c r="A18" s="230" t="s">
        <v>223</v>
      </c>
      <c r="B18" s="766">
        <v>5</v>
      </c>
      <c r="C18" s="767">
        <v>3</v>
      </c>
      <c r="D18" s="767">
        <v>2</v>
      </c>
      <c r="E18" s="766">
        <v>30</v>
      </c>
      <c r="F18" s="767">
        <v>15</v>
      </c>
      <c r="G18" s="767">
        <v>15</v>
      </c>
      <c r="H18" s="777">
        <f t="shared" si="1"/>
        <v>-25</v>
      </c>
      <c r="I18" s="777">
        <f t="shared" si="1"/>
        <v>-12</v>
      </c>
      <c r="J18" s="777">
        <f t="shared" si="1"/>
        <v>-13</v>
      </c>
      <c r="K18" s="766">
        <v>24</v>
      </c>
      <c r="L18" s="767">
        <v>12</v>
      </c>
      <c r="M18" s="771">
        <v>12</v>
      </c>
      <c r="N18" s="774">
        <v>42</v>
      </c>
      <c r="O18" s="767">
        <v>23</v>
      </c>
      <c r="P18" s="767">
        <v>19</v>
      </c>
      <c r="Q18" s="777">
        <f t="shared" si="0"/>
        <v>-18</v>
      </c>
      <c r="R18" s="777">
        <f t="shared" si="0"/>
        <v>-11</v>
      </c>
      <c r="S18" s="777">
        <f t="shared" si="0"/>
        <v>-7</v>
      </c>
      <c r="T18" s="777">
        <f t="shared" si="2"/>
        <v>-43</v>
      </c>
      <c r="U18" s="777">
        <f t="shared" si="2"/>
        <v>-23</v>
      </c>
      <c r="V18" s="927">
        <f t="shared" si="2"/>
        <v>-20</v>
      </c>
      <c r="W18" s="930"/>
    </row>
    <row r="19" spans="1:25" ht="18.75" customHeight="1">
      <c r="A19" s="230" t="s">
        <v>224</v>
      </c>
      <c r="B19" s="766">
        <v>75</v>
      </c>
      <c r="C19" s="767">
        <v>49</v>
      </c>
      <c r="D19" s="767">
        <v>26</v>
      </c>
      <c r="E19" s="766">
        <v>86</v>
      </c>
      <c r="F19" s="767">
        <v>36</v>
      </c>
      <c r="G19" s="767">
        <v>50</v>
      </c>
      <c r="H19" s="777">
        <f t="shared" si="1"/>
        <v>-11</v>
      </c>
      <c r="I19" s="777">
        <f t="shared" si="1"/>
        <v>13</v>
      </c>
      <c r="J19" s="777">
        <f t="shared" si="1"/>
        <v>-24</v>
      </c>
      <c r="K19" s="766">
        <v>326</v>
      </c>
      <c r="L19" s="767">
        <v>166</v>
      </c>
      <c r="M19" s="771">
        <v>160</v>
      </c>
      <c r="N19" s="774">
        <v>347</v>
      </c>
      <c r="O19" s="767">
        <v>176</v>
      </c>
      <c r="P19" s="767">
        <v>171</v>
      </c>
      <c r="Q19" s="777">
        <f t="shared" si="0"/>
        <v>-21</v>
      </c>
      <c r="R19" s="777">
        <f t="shared" si="0"/>
        <v>-10</v>
      </c>
      <c r="S19" s="777">
        <f t="shared" si="0"/>
        <v>-11</v>
      </c>
      <c r="T19" s="777">
        <f t="shared" si="2"/>
        <v>-32</v>
      </c>
      <c r="U19" s="777">
        <f t="shared" si="2"/>
        <v>3</v>
      </c>
      <c r="V19" s="927">
        <f t="shared" si="2"/>
        <v>-35</v>
      </c>
      <c r="W19" s="930"/>
    </row>
    <row r="20" spans="1:25" ht="18.75" customHeight="1">
      <c r="A20" s="230" t="s">
        <v>775</v>
      </c>
      <c r="B20" s="766">
        <v>141</v>
      </c>
      <c r="C20" s="767">
        <v>80</v>
      </c>
      <c r="D20" s="767">
        <v>61</v>
      </c>
      <c r="E20" s="766">
        <v>105</v>
      </c>
      <c r="F20" s="767">
        <v>57</v>
      </c>
      <c r="G20" s="767">
        <v>48</v>
      </c>
      <c r="H20" s="777">
        <f t="shared" si="1"/>
        <v>36</v>
      </c>
      <c r="I20" s="777">
        <f t="shared" si="1"/>
        <v>23</v>
      </c>
      <c r="J20" s="777">
        <f t="shared" si="1"/>
        <v>13</v>
      </c>
      <c r="K20" s="766">
        <v>468</v>
      </c>
      <c r="L20" s="767">
        <v>275</v>
      </c>
      <c r="M20" s="771">
        <v>193</v>
      </c>
      <c r="N20" s="774">
        <v>479</v>
      </c>
      <c r="O20" s="767">
        <v>274</v>
      </c>
      <c r="P20" s="767">
        <v>205</v>
      </c>
      <c r="Q20" s="777">
        <f t="shared" si="0"/>
        <v>-11</v>
      </c>
      <c r="R20" s="777">
        <f t="shared" si="0"/>
        <v>1</v>
      </c>
      <c r="S20" s="777">
        <f t="shared" si="0"/>
        <v>-12</v>
      </c>
      <c r="T20" s="777">
        <f t="shared" si="2"/>
        <v>25</v>
      </c>
      <c r="U20" s="777">
        <f t="shared" si="2"/>
        <v>24</v>
      </c>
      <c r="V20" s="927">
        <f t="shared" si="2"/>
        <v>1</v>
      </c>
      <c r="W20" s="930"/>
    </row>
    <row r="21" spans="1:25" ht="18.75" customHeight="1">
      <c r="A21" s="230" t="s">
        <v>225</v>
      </c>
      <c r="B21" s="766">
        <v>10</v>
      </c>
      <c r="C21" s="767">
        <v>3</v>
      </c>
      <c r="D21" s="767">
        <v>7</v>
      </c>
      <c r="E21" s="766">
        <v>49</v>
      </c>
      <c r="F21" s="767">
        <v>26</v>
      </c>
      <c r="G21" s="767">
        <v>23</v>
      </c>
      <c r="H21" s="777">
        <f t="shared" si="1"/>
        <v>-39</v>
      </c>
      <c r="I21" s="777">
        <f t="shared" si="1"/>
        <v>-23</v>
      </c>
      <c r="J21" s="777">
        <f t="shared" si="1"/>
        <v>-16</v>
      </c>
      <c r="K21" s="766">
        <v>51</v>
      </c>
      <c r="L21" s="767">
        <v>26</v>
      </c>
      <c r="M21" s="771">
        <v>25</v>
      </c>
      <c r="N21" s="774">
        <v>68</v>
      </c>
      <c r="O21" s="767">
        <v>31</v>
      </c>
      <c r="P21" s="767">
        <v>37</v>
      </c>
      <c r="Q21" s="777">
        <f t="shared" si="0"/>
        <v>-17</v>
      </c>
      <c r="R21" s="777">
        <f t="shared" si="0"/>
        <v>-5</v>
      </c>
      <c r="S21" s="777">
        <f t="shared" si="0"/>
        <v>-12</v>
      </c>
      <c r="T21" s="777">
        <f t="shared" si="2"/>
        <v>-56</v>
      </c>
      <c r="U21" s="777">
        <f t="shared" si="2"/>
        <v>-28</v>
      </c>
      <c r="V21" s="927">
        <f t="shared" si="2"/>
        <v>-28</v>
      </c>
      <c r="W21" s="930"/>
    </row>
    <row r="22" spans="1:25" ht="18.75" customHeight="1">
      <c r="A22" s="230" t="s">
        <v>226</v>
      </c>
      <c r="B22" s="766">
        <v>23</v>
      </c>
      <c r="C22" s="767">
        <v>14</v>
      </c>
      <c r="D22" s="767">
        <v>9</v>
      </c>
      <c r="E22" s="766">
        <v>53</v>
      </c>
      <c r="F22" s="767">
        <v>20</v>
      </c>
      <c r="G22" s="767">
        <v>33</v>
      </c>
      <c r="H22" s="777">
        <f t="shared" si="1"/>
        <v>-30</v>
      </c>
      <c r="I22" s="777">
        <f t="shared" si="1"/>
        <v>-6</v>
      </c>
      <c r="J22" s="777">
        <f t="shared" si="1"/>
        <v>-24</v>
      </c>
      <c r="K22" s="766">
        <v>72</v>
      </c>
      <c r="L22" s="767">
        <v>42</v>
      </c>
      <c r="M22" s="771">
        <v>30</v>
      </c>
      <c r="N22" s="774">
        <v>82</v>
      </c>
      <c r="O22" s="767">
        <v>38</v>
      </c>
      <c r="P22" s="767">
        <v>44</v>
      </c>
      <c r="Q22" s="777">
        <f t="shared" si="0"/>
        <v>-10</v>
      </c>
      <c r="R22" s="777">
        <f t="shared" si="0"/>
        <v>4</v>
      </c>
      <c r="S22" s="777">
        <f t="shared" si="0"/>
        <v>-14</v>
      </c>
      <c r="T22" s="777">
        <f t="shared" si="2"/>
        <v>-40</v>
      </c>
      <c r="U22" s="777">
        <f t="shared" si="2"/>
        <v>-2</v>
      </c>
      <c r="V22" s="927">
        <f t="shared" si="2"/>
        <v>-38</v>
      </c>
      <c r="W22" s="930"/>
    </row>
    <row r="23" spans="1:25" ht="18.75" customHeight="1">
      <c r="A23" s="230" t="s">
        <v>384</v>
      </c>
      <c r="B23" s="766">
        <v>8</v>
      </c>
      <c r="C23" s="767">
        <v>4</v>
      </c>
      <c r="D23" s="767">
        <v>4</v>
      </c>
      <c r="E23" s="766">
        <v>50</v>
      </c>
      <c r="F23" s="767">
        <v>27</v>
      </c>
      <c r="G23" s="767">
        <v>23</v>
      </c>
      <c r="H23" s="777">
        <f t="shared" si="1"/>
        <v>-42</v>
      </c>
      <c r="I23" s="777">
        <f t="shared" si="1"/>
        <v>-23</v>
      </c>
      <c r="J23" s="777">
        <f t="shared" si="1"/>
        <v>-19</v>
      </c>
      <c r="K23" s="766">
        <v>54</v>
      </c>
      <c r="L23" s="767">
        <v>32</v>
      </c>
      <c r="M23" s="771">
        <v>22</v>
      </c>
      <c r="N23" s="774">
        <v>74</v>
      </c>
      <c r="O23" s="767">
        <v>36</v>
      </c>
      <c r="P23" s="767">
        <v>38</v>
      </c>
      <c r="Q23" s="777">
        <f t="shared" si="0"/>
        <v>-20</v>
      </c>
      <c r="R23" s="777">
        <f t="shared" si="0"/>
        <v>-4</v>
      </c>
      <c r="S23" s="777">
        <f t="shared" si="0"/>
        <v>-16</v>
      </c>
      <c r="T23" s="777">
        <f t="shared" si="2"/>
        <v>-62</v>
      </c>
      <c r="U23" s="777">
        <f t="shared" si="2"/>
        <v>-27</v>
      </c>
      <c r="V23" s="927">
        <f t="shared" si="2"/>
        <v>-35</v>
      </c>
      <c r="W23" s="930"/>
    </row>
    <row r="24" spans="1:25" ht="18.75" customHeight="1">
      <c r="A24" s="230" t="s">
        <v>385</v>
      </c>
      <c r="B24" s="766">
        <v>11</v>
      </c>
      <c r="C24" s="767">
        <v>4</v>
      </c>
      <c r="D24" s="767">
        <v>7</v>
      </c>
      <c r="E24" s="766">
        <v>35</v>
      </c>
      <c r="F24" s="767">
        <v>18</v>
      </c>
      <c r="G24" s="767">
        <v>17</v>
      </c>
      <c r="H24" s="777">
        <f t="shared" si="1"/>
        <v>-24</v>
      </c>
      <c r="I24" s="777">
        <f t="shared" si="1"/>
        <v>-14</v>
      </c>
      <c r="J24" s="777">
        <f t="shared" si="1"/>
        <v>-10</v>
      </c>
      <c r="K24" s="766">
        <v>14</v>
      </c>
      <c r="L24" s="767">
        <v>5</v>
      </c>
      <c r="M24" s="771">
        <v>9</v>
      </c>
      <c r="N24" s="774">
        <v>22</v>
      </c>
      <c r="O24" s="767">
        <v>12</v>
      </c>
      <c r="P24" s="767">
        <v>10</v>
      </c>
      <c r="Q24" s="777">
        <f t="shared" si="0"/>
        <v>-8</v>
      </c>
      <c r="R24" s="777">
        <f t="shared" si="0"/>
        <v>-7</v>
      </c>
      <c r="S24" s="777">
        <f t="shared" si="0"/>
        <v>-1</v>
      </c>
      <c r="T24" s="777">
        <f t="shared" si="2"/>
        <v>-32</v>
      </c>
      <c r="U24" s="777">
        <f t="shared" si="2"/>
        <v>-21</v>
      </c>
      <c r="V24" s="927">
        <f t="shared" si="2"/>
        <v>-11</v>
      </c>
      <c r="W24" s="930"/>
    </row>
    <row r="25" spans="1:25" ht="18.75" customHeight="1">
      <c r="A25" s="230" t="s">
        <v>386</v>
      </c>
      <c r="B25" s="766">
        <v>7</v>
      </c>
      <c r="C25" s="767">
        <v>1</v>
      </c>
      <c r="D25" s="767">
        <v>6</v>
      </c>
      <c r="E25" s="766">
        <v>37</v>
      </c>
      <c r="F25" s="767">
        <v>16</v>
      </c>
      <c r="G25" s="767">
        <v>21</v>
      </c>
      <c r="H25" s="777">
        <f t="shared" si="1"/>
        <v>-30</v>
      </c>
      <c r="I25" s="777">
        <f t="shared" si="1"/>
        <v>-15</v>
      </c>
      <c r="J25" s="777">
        <f t="shared" si="1"/>
        <v>-15</v>
      </c>
      <c r="K25" s="766">
        <v>18</v>
      </c>
      <c r="L25" s="767">
        <v>10</v>
      </c>
      <c r="M25" s="771">
        <v>8</v>
      </c>
      <c r="N25" s="774">
        <v>21</v>
      </c>
      <c r="O25" s="767">
        <v>10</v>
      </c>
      <c r="P25" s="767">
        <v>11</v>
      </c>
      <c r="Q25" s="777">
        <f t="shared" si="0"/>
        <v>-3</v>
      </c>
      <c r="R25" s="777">
        <f t="shared" si="0"/>
        <v>0</v>
      </c>
      <c r="S25" s="777">
        <f t="shared" si="0"/>
        <v>-3</v>
      </c>
      <c r="T25" s="777">
        <f t="shared" si="2"/>
        <v>-33</v>
      </c>
      <c r="U25" s="777">
        <f t="shared" si="2"/>
        <v>-15</v>
      </c>
      <c r="V25" s="927">
        <f t="shared" si="2"/>
        <v>-18</v>
      </c>
      <c r="W25" s="930"/>
    </row>
    <row r="26" spans="1:25" ht="18.75" customHeight="1">
      <c r="A26" s="231" t="s">
        <v>387</v>
      </c>
      <c r="B26" s="768">
        <v>11</v>
      </c>
      <c r="C26" s="769">
        <v>4</v>
      </c>
      <c r="D26" s="769">
        <v>7</v>
      </c>
      <c r="E26" s="768">
        <v>63</v>
      </c>
      <c r="F26" s="769">
        <v>28</v>
      </c>
      <c r="G26" s="769">
        <v>35</v>
      </c>
      <c r="H26" s="778">
        <f t="shared" si="1"/>
        <v>-52</v>
      </c>
      <c r="I26" s="778">
        <f t="shared" si="1"/>
        <v>-24</v>
      </c>
      <c r="J26" s="778">
        <f t="shared" si="1"/>
        <v>-28</v>
      </c>
      <c r="K26" s="768">
        <v>43</v>
      </c>
      <c r="L26" s="769">
        <v>23</v>
      </c>
      <c r="M26" s="772">
        <v>20</v>
      </c>
      <c r="N26" s="775">
        <v>48</v>
      </c>
      <c r="O26" s="769">
        <v>34</v>
      </c>
      <c r="P26" s="769">
        <v>14</v>
      </c>
      <c r="Q26" s="778">
        <f t="shared" si="0"/>
        <v>-5</v>
      </c>
      <c r="R26" s="778">
        <f t="shared" si="0"/>
        <v>-11</v>
      </c>
      <c r="S26" s="778">
        <f t="shared" si="0"/>
        <v>6</v>
      </c>
      <c r="T26" s="778">
        <f t="shared" si="2"/>
        <v>-57</v>
      </c>
      <c r="U26" s="778">
        <f t="shared" si="2"/>
        <v>-35</v>
      </c>
      <c r="V26" s="929">
        <f t="shared" si="2"/>
        <v>-22</v>
      </c>
      <c r="W26" s="930"/>
    </row>
    <row r="27" spans="1:25" ht="13.5">
      <c r="A27" s="12" t="s">
        <v>462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577"/>
      <c r="N27" s="172"/>
      <c r="O27" s="172"/>
      <c r="P27" s="172"/>
      <c r="Q27" s="172"/>
      <c r="R27" s="172"/>
      <c r="S27" s="172"/>
      <c r="T27" s="779"/>
      <c r="U27" s="779"/>
      <c r="V27" s="172"/>
      <c r="W27" s="930"/>
    </row>
    <row r="32" spans="1:25">
      <c r="Y32" s="930"/>
    </row>
  </sheetData>
  <mergeCells count="11">
    <mergeCell ref="T4:V5"/>
    <mergeCell ref="B5:D5"/>
    <mergeCell ref="E5:G5"/>
    <mergeCell ref="H5:J5"/>
    <mergeCell ref="K5:M5"/>
    <mergeCell ref="N5:P5"/>
    <mergeCell ref="Q5:S5"/>
    <mergeCell ref="J2:M2"/>
    <mergeCell ref="A4:A6"/>
    <mergeCell ref="B4:J4"/>
    <mergeCell ref="K4:S4"/>
  </mergeCells>
  <phoneticPr fontId="2"/>
  <pageMargins left="0.7" right="0.7" top="0.75" bottom="0.75" header="0.3" footer="0.3"/>
  <pageSetup paperSize="9" scale="73" fitToWidth="0" orientation="portrait" r:id="rId1"/>
  <headerFooter alignWithMargins="0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861"/>
  <sheetViews>
    <sheetView view="pageBreakPreview" zoomScale="90" zoomScaleNormal="100" zoomScaleSheetLayoutView="90" workbookViewId="0">
      <selection activeCell="E2" sqref="E2"/>
    </sheetView>
  </sheetViews>
  <sheetFormatPr defaultColWidth="8" defaultRowHeight="12"/>
  <cols>
    <col min="1" max="1" width="3.5" style="67" customWidth="1"/>
    <col min="2" max="2" width="10.625" style="67" customWidth="1"/>
    <col min="3" max="7" width="8.625" style="67" customWidth="1"/>
    <col min="8" max="8" width="4" style="67" customWidth="1"/>
    <col min="9" max="9" width="3.5" style="67" customWidth="1"/>
    <col min="10" max="10" width="10.625" style="67" customWidth="1"/>
    <col min="11" max="15" width="8.625" style="67" customWidth="1"/>
    <col min="16" max="16" width="5.875" style="67" customWidth="1"/>
    <col min="17" max="17" width="10.625" style="67" customWidth="1"/>
    <col min="18" max="18" width="8.625" style="67" customWidth="1"/>
    <col min="19" max="19" width="9" style="67" customWidth="1"/>
    <col min="20" max="22" width="8.625" style="67" customWidth="1"/>
    <col min="23" max="23" width="4" style="67" customWidth="1"/>
    <col min="24" max="24" width="4.5" style="67" customWidth="1"/>
    <col min="25" max="25" width="10.625" style="67" customWidth="1"/>
    <col min="26" max="26" width="8.625" style="67" customWidth="1"/>
    <col min="27" max="27" width="8.625" style="144" customWidth="1"/>
    <col min="28" max="30" width="8.625" style="67" customWidth="1"/>
    <col min="31" max="16384" width="8" style="67"/>
  </cols>
  <sheetData>
    <row r="2" spans="1:30" s="54" customFormat="1" ht="21" customHeight="1">
      <c r="G2" s="1065" t="s">
        <v>730</v>
      </c>
      <c r="H2" s="1065"/>
      <c r="I2" s="1065"/>
      <c r="J2" s="1065"/>
      <c r="K2" s="1065"/>
      <c r="L2" s="1065"/>
      <c r="M2" s="1065"/>
      <c r="N2" s="1065"/>
      <c r="O2" s="1065"/>
      <c r="P2" s="1142" t="s">
        <v>833</v>
      </c>
      <c r="Q2" s="1142"/>
      <c r="R2" s="1142"/>
      <c r="S2" s="1142"/>
      <c r="T2" s="1142"/>
      <c r="U2" s="1142"/>
      <c r="V2" s="233"/>
    </row>
    <row r="3" spans="1:30" ht="21" customHeight="1">
      <c r="A3" s="1141" t="s">
        <v>428</v>
      </c>
      <c r="B3" s="1141"/>
      <c r="AD3" s="56" t="s">
        <v>206</v>
      </c>
    </row>
    <row r="4" spans="1:30" ht="18" customHeight="1">
      <c r="A4" s="1143" t="s">
        <v>227</v>
      </c>
      <c r="B4" s="1144"/>
      <c r="C4" s="1126" t="s">
        <v>808</v>
      </c>
      <c r="D4" s="1126"/>
      <c r="E4" s="1127" t="s">
        <v>228</v>
      </c>
      <c r="F4" s="1127" t="s">
        <v>229</v>
      </c>
      <c r="G4" s="1132" t="s">
        <v>230</v>
      </c>
      <c r="H4" s="735"/>
      <c r="I4" s="1143" t="s">
        <v>227</v>
      </c>
      <c r="J4" s="1144"/>
      <c r="K4" s="1126" t="s">
        <v>808</v>
      </c>
      <c r="L4" s="1126"/>
      <c r="M4" s="1127" t="s">
        <v>228</v>
      </c>
      <c r="N4" s="1127" t="s">
        <v>229</v>
      </c>
      <c r="O4" s="1132" t="s">
        <v>230</v>
      </c>
      <c r="P4" s="1143" t="s">
        <v>227</v>
      </c>
      <c r="Q4" s="1144"/>
      <c r="R4" s="1126" t="s">
        <v>808</v>
      </c>
      <c r="S4" s="1126"/>
      <c r="T4" s="1127" t="s">
        <v>228</v>
      </c>
      <c r="U4" s="1127" t="s">
        <v>229</v>
      </c>
      <c r="V4" s="1132" t="s">
        <v>230</v>
      </c>
      <c r="W4" s="153"/>
      <c r="X4" s="1138" t="s">
        <v>227</v>
      </c>
      <c r="Y4" s="1139"/>
      <c r="Z4" s="1129" t="s">
        <v>808</v>
      </c>
      <c r="AA4" s="1129"/>
      <c r="AB4" s="1146" t="s">
        <v>228</v>
      </c>
      <c r="AC4" s="1146" t="s">
        <v>229</v>
      </c>
      <c r="AD4" s="1145" t="s">
        <v>230</v>
      </c>
    </row>
    <row r="5" spans="1:30" ht="36">
      <c r="A5" s="1143"/>
      <c r="B5" s="1144"/>
      <c r="C5" s="932" t="s">
        <v>832</v>
      </c>
      <c r="D5" s="932" t="s">
        <v>818</v>
      </c>
      <c r="E5" s="1127"/>
      <c r="F5" s="1127"/>
      <c r="G5" s="1132"/>
      <c r="H5" s="735"/>
      <c r="I5" s="1143"/>
      <c r="J5" s="1144"/>
      <c r="K5" s="933" t="s">
        <v>832</v>
      </c>
      <c r="L5" s="932" t="s">
        <v>818</v>
      </c>
      <c r="M5" s="1127"/>
      <c r="N5" s="1127"/>
      <c r="O5" s="1132"/>
      <c r="P5" s="1143"/>
      <c r="Q5" s="1144"/>
      <c r="R5" s="932" t="s">
        <v>832</v>
      </c>
      <c r="S5" s="932" t="s">
        <v>818</v>
      </c>
      <c r="T5" s="1127"/>
      <c r="U5" s="1127"/>
      <c r="V5" s="1132"/>
      <c r="W5" s="153"/>
      <c r="X5" s="1138"/>
      <c r="Y5" s="1139"/>
      <c r="Z5" s="903" t="s">
        <v>832</v>
      </c>
      <c r="AA5" s="903" t="s">
        <v>818</v>
      </c>
      <c r="AB5" s="1146"/>
      <c r="AC5" s="1146"/>
      <c r="AD5" s="1145"/>
    </row>
    <row r="6" spans="1:30" ht="18.75" customHeight="1">
      <c r="A6" s="1133" t="s">
        <v>654</v>
      </c>
      <c r="B6" s="1135"/>
      <c r="C6" s="624">
        <v>23327</v>
      </c>
      <c r="D6" s="624">
        <v>23979</v>
      </c>
      <c r="E6" s="736">
        <v>-652</v>
      </c>
      <c r="F6" s="737">
        <v>-2.7190458317694652</v>
      </c>
      <c r="G6" s="738">
        <v>16.573462125063546</v>
      </c>
      <c r="H6" s="735"/>
      <c r="I6" s="1125" t="s">
        <v>236</v>
      </c>
      <c r="J6" s="1125"/>
      <c r="K6" s="618">
        <v>13816</v>
      </c>
      <c r="L6" s="618">
        <v>14205</v>
      </c>
      <c r="M6" s="859">
        <v>-389</v>
      </c>
      <c r="N6" s="737">
        <v>-2.7384723688841954</v>
      </c>
      <c r="O6" s="740">
        <v>9.8881545500762567</v>
      </c>
      <c r="P6" s="1125" t="s">
        <v>246</v>
      </c>
      <c r="Q6" s="1133"/>
      <c r="R6" s="624">
        <v>9577</v>
      </c>
      <c r="S6" s="624">
        <v>9753</v>
      </c>
      <c r="T6" s="859">
        <v>-176</v>
      </c>
      <c r="U6" s="737">
        <v>-1.8045729519122322</v>
      </c>
      <c r="V6" s="738">
        <v>4.473817996949669</v>
      </c>
      <c r="W6" s="153"/>
      <c r="X6" s="1130" t="s">
        <v>252</v>
      </c>
      <c r="Y6" s="1147"/>
      <c r="Z6" s="734">
        <v>2965</v>
      </c>
      <c r="AA6" s="734">
        <v>3320</v>
      </c>
      <c r="AB6" s="739">
        <v>-355</v>
      </c>
      <c r="AC6" s="737">
        <v>-10.692771084337348</v>
      </c>
      <c r="AD6" s="738">
        <v>9.0238942552109798</v>
      </c>
    </row>
    <row r="7" spans="1:30" ht="18.600000000000001" customHeight="1">
      <c r="A7" s="888">
        <v>1</v>
      </c>
      <c r="B7" s="889" t="s">
        <v>231</v>
      </c>
      <c r="C7" s="644">
        <v>494</v>
      </c>
      <c r="D7" s="644">
        <v>523</v>
      </c>
      <c r="E7" s="884">
        <v>-29</v>
      </c>
      <c r="F7" s="885">
        <v>-5.5449330783938811</v>
      </c>
      <c r="G7" s="886">
        <v>0.73716319267920682</v>
      </c>
      <c r="H7" s="740"/>
      <c r="I7" s="888">
        <v>1</v>
      </c>
      <c r="J7" s="890" t="s">
        <v>75</v>
      </c>
      <c r="K7" s="644">
        <v>1809</v>
      </c>
      <c r="L7" s="644">
        <v>1800</v>
      </c>
      <c r="M7" s="884">
        <v>9</v>
      </c>
      <c r="N7" s="885">
        <v>0.5</v>
      </c>
      <c r="O7" s="887">
        <v>-0.22877478393492626</v>
      </c>
      <c r="P7" s="888">
        <v>1</v>
      </c>
      <c r="Q7" s="890" t="s">
        <v>108</v>
      </c>
      <c r="R7" s="644">
        <v>2346</v>
      </c>
      <c r="S7" s="644">
        <v>2264</v>
      </c>
      <c r="T7" s="884">
        <v>82</v>
      </c>
      <c r="U7" s="885">
        <v>3.6219081272084805</v>
      </c>
      <c r="V7" s="886">
        <v>-2.0843924758515504</v>
      </c>
      <c r="W7" s="156"/>
      <c r="X7" s="67">
        <v>1</v>
      </c>
      <c r="Y7" s="157" t="s">
        <v>267</v>
      </c>
      <c r="Z7" s="860">
        <v>2360</v>
      </c>
      <c r="AA7" s="860">
        <v>2631</v>
      </c>
      <c r="AB7" s="884">
        <v>-271</v>
      </c>
      <c r="AC7" s="885">
        <v>-10.300266058532877</v>
      </c>
      <c r="AD7" s="886">
        <v>6.8886629384850018</v>
      </c>
    </row>
    <row r="8" spans="1:30" ht="18.600000000000001" customHeight="1">
      <c r="A8" s="888">
        <v>2</v>
      </c>
      <c r="B8" s="889" t="s">
        <v>232</v>
      </c>
      <c r="C8" s="644">
        <v>1052</v>
      </c>
      <c r="D8" s="644">
        <v>995</v>
      </c>
      <c r="E8" s="884">
        <v>57</v>
      </c>
      <c r="F8" s="885">
        <v>5.7286432160804024</v>
      </c>
      <c r="G8" s="886">
        <v>-1.4489069649211996</v>
      </c>
      <c r="H8" s="740"/>
      <c r="I8" s="888">
        <v>2</v>
      </c>
      <c r="J8" s="890" t="s">
        <v>79</v>
      </c>
      <c r="K8" s="644">
        <v>723</v>
      </c>
      <c r="L8" s="644">
        <v>797</v>
      </c>
      <c r="M8" s="884">
        <v>-74</v>
      </c>
      <c r="N8" s="885">
        <v>-9.2848180677540775</v>
      </c>
      <c r="O8" s="887">
        <v>1.8810371123538381</v>
      </c>
      <c r="P8" s="888">
        <v>2</v>
      </c>
      <c r="Q8" s="890" t="s">
        <v>532</v>
      </c>
      <c r="R8" s="644">
        <v>2847</v>
      </c>
      <c r="S8" s="644">
        <v>2799</v>
      </c>
      <c r="T8" s="884">
        <v>48</v>
      </c>
      <c r="U8" s="885">
        <v>1.714898177920686</v>
      </c>
      <c r="V8" s="886">
        <v>-1.2201321809862735</v>
      </c>
      <c r="W8" s="156"/>
      <c r="X8" s="67">
        <v>2</v>
      </c>
      <c r="Y8" s="157" t="s">
        <v>268</v>
      </c>
      <c r="Z8" s="860">
        <v>298</v>
      </c>
      <c r="AA8" s="860">
        <v>351</v>
      </c>
      <c r="AB8" s="884">
        <v>-53</v>
      </c>
      <c r="AC8" s="885">
        <v>-15.0997150997151</v>
      </c>
      <c r="AD8" s="886">
        <v>1.3472292831723436</v>
      </c>
    </row>
    <row r="9" spans="1:30" ht="18.600000000000001" customHeight="1">
      <c r="A9" s="888">
        <v>3</v>
      </c>
      <c r="B9" s="890" t="s">
        <v>43</v>
      </c>
      <c r="C9" s="644">
        <v>689</v>
      </c>
      <c r="D9" s="644">
        <v>801</v>
      </c>
      <c r="E9" s="884">
        <v>-112</v>
      </c>
      <c r="F9" s="885">
        <v>-13.982521847690387</v>
      </c>
      <c r="G9" s="886">
        <v>2.8469750889679712</v>
      </c>
      <c r="H9" s="740"/>
      <c r="I9" s="888">
        <v>3</v>
      </c>
      <c r="J9" s="890" t="s">
        <v>83</v>
      </c>
      <c r="K9" s="644">
        <v>65</v>
      </c>
      <c r="L9" s="644">
        <v>73</v>
      </c>
      <c r="M9" s="884">
        <v>-8</v>
      </c>
      <c r="N9" s="885">
        <v>-10.95890410958904</v>
      </c>
      <c r="O9" s="887">
        <v>0.20335536349771224</v>
      </c>
      <c r="P9" s="888">
        <v>3</v>
      </c>
      <c r="Q9" s="890" t="s">
        <v>115</v>
      </c>
      <c r="R9" s="644">
        <v>652</v>
      </c>
      <c r="S9" s="644">
        <v>710</v>
      </c>
      <c r="T9" s="884">
        <v>-58</v>
      </c>
      <c r="U9" s="885">
        <v>-8.169014084507042</v>
      </c>
      <c r="V9" s="886">
        <v>1.4743263853584136</v>
      </c>
      <c r="W9" s="156"/>
      <c r="X9" s="67">
        <v>3</v>
      </c>
      <c r="Y9" s="157" t="s">
        <v>269</v>
      </c>
      <c r="Z9" s="860">
        <v>250</v>
      </c>
      <c r="AA9" s="860">
        <v>276</v>
      </c>
      <c r="AB9" s="884">
        <v>-26</v>
      </c>
      <c r="AC9" s="885">
        <v>-9.4202898550724647</v>
      </c>
      <c r="AD9" s="886">
        <v>0.66090493136756479</v>
      </c>
    </row>
    <row r="10" spans="1:30" ht="18.600000000000001" customHeight="1">
      <c r="A10" s="888">
        <v>4</v>
      </c>
      <c r="B10" s="890" t="s">
        <v>47</v>
      </c>
      <c r="C10" s="644">
        <v>435</v>
      </c>
      <c r="D10" s="644">
        <v>531</v>
      </c>
      <c r="E10" s="884">
        <v>-96</v>
      </c>
      <c r="F10" s="885">
        <v>-18.07909604519774</v>
      </c>
      <c r="G10" s="886">
        <v>2.440264361972547</v>
      </c>
      <c r="H10" s="740"/>
      <c r="I10" s="888">
        <v>4</v>
      </c>
      <c r="J10" s="890" t="s">
        <v>87</v>
      </c>
      <c r="K10" s="644">
        <v>460</v>
      </c>
      <c r="L10" s="644">
        <v>461</v>
      </c>
      <c r="M10" s="884">
        <v>-1</v>
      </c>
      <c r="N10" s="885">
        <v>-0.21691973969631234</v>
      </c>
      <c r="O10" s="887">
        <v>2.541942043721403E-2</v>
      </c>
      <c r="P10" s="888">
        <v>4</v>
      </c>
      <c r="Q10" s="890" t="s">
        <v>119</v>
      </c>
      <c r="R10" s="644">
        <v>827</v>
      </c>
      <c r="S10" s="644">
        <v>888</v>
      </c>
      <c r="T10" s="884">
        <v>-61</v>
      </c>
      <c r="U10" s="885">
        <v>-6.8693693693693687</v>
      </c>
      <c r="V10" s="886">
        <v>1.5505846466700557</v>
      </c>
      <c r="W10" s="156"/>
      <c r="X10" s="67">
        <v>4</v>
      </c>
      <c r="Y10" s="157" t="s">
        <v>270</v>
      </c>
      <c r="Z10" s="860">
        <v>57</v>
      </c>
      <c r="AA10" s="860">
        <v>62</v>
      </c>
      <c r="AB10" s="884">
        <v>-5</v>
      </c>
      <c r="AC10" s="885">
        <v>-8.064516129032258</v>
      </c>
      <c r="AD10" s="886">
        <v>0.12709710218607015</v>
      </c>
    </row>
    <row r="11" spans="1:30" ht="18.600000000000001" customHeight="1">
      <c r="A11" s="888">
        <v>5</v>
      </c>
      <c r="B11" s="890" t="s">
        <v>51</v>
      </c>
      <c r="C11" s="644">
        <v>408</v>
      </c>
      <c r="D11" s="644">
        <v>423</v>
      </c>
      <c r="E11" s="884">
        <v>-15</v>
      </c>
      <c r="F11" s="885">
        <v>-3.5460992907801416</v>
      </c>
      <c r="G11" s="886">
        <v>0.38129130655821042</v>
      </c>
      <c r="H11" s="740"/>
      <c r="I11" s="888">
        <v>5</v>
      </c>
      <c r="J11" s="890" t="s">
        <v>91</v>
      </c>
      <c r="K11" s="644">
        <v>1549</v>
      </c>
      <c r="L11" s="644">
        <v>1705</v>
      </c>
      <c r="M11" s="884">
        <v>-156</v>
      </c>
      <c r="N11" s="885">
        <v>-9.1495601173020518</v>
      </c>
      <c r="O11" s="887">
        <v>3.9654295882053887</v>
      </c>
      <c r="P11" s="888">
        <v>5</v>
      </c>
      <c r="Q11" s="890" t="s">
        <v>123</v>
      </c>
      <c r="R11" s="644">
        <v>256</v>
      </c>
      <c r="S11" s="644">
        <v>297</v>
      </c>
      <c r="T11" s="884">
        <v>-41</v>
      </c>
      <c r="U11" s="885">
        <v>-13.804713804713804</v>
      </c>
      <c r="V11" s="886">
        <v>1.0421962379257752</v>
      </c>
      <c r="W11" s="156"/>
      <c r="X11" s="1130" t="s">
        <v>298</v>
      </c>
      <c r="Y11" s="1134"/>
      <c r="Z11" s="734">
        <v>1389</v>
      </c>
      <c r="AA11" s="734">
        <v>1646</v>
      </c>
      <c r="AB11" s="859">
        <v>-257</v>
      </c>
      <c r="AC11" s="737">
        <v>-15.613608748481166</v>
      </c>
      <c r="AD11" s="738">
        <v>6.5327910523640051</v>
      </c>
    </row>
    <row r="12" spans="1:30" ht="18.600000000000001" customHeight="1">
      <c r="A12" s="888">
        <v>6</v>
      </c>
      <c r="B12" s="890" t="s">
        <v>163</v>
      </c>
      <c r="C12" s="644">
        <v>751</v>
      </c>
      <c r="D12" s="644">
        <v>858</v>
      </c>
      <c r="E12" s="884">
        <v>-107</v>
      </c>
      <c r="F12" s="885">
        <v>-12.470862470862471</v>
      </c>
      <c r="G12" s="886">
        <v>2.719877986781901</v>
      </c>
      <c r="H12" s="740"/>
      <c r="I12" s="888">
        <v>6</v>
      </c>
      <c r="J12" s="890" t="s">
        <v>95</v>
      </c>
      <c r="K12" s="644">
        <v>1522</v>
      </c>
      <c r="L12" s="644">
        <v>1624</v>
      </c>
      <c r="M12" s="884">
        <v>-102</v>
      </c>
      <c r="N12" s="885">
        <v>-6.2807881773399021</v>
      </c>
      <c r="O12" s="887">
        <v>2.5927808845958311</v>
      </c>
      <c r="P12" s="888">
        <v>6</v>
      </c>
      <c r="Q12" s="890" t="s">
        <v>127</v>
      </c>
      <c r="R12" s="644">
        <v>390</v>
      </c>
      <c r="S12" s="644">
        <v>434</v>
      </c>
      <c r="T12" s="884">
        <v>-44</v>
      </c>
      <c r="U12" s="885">
        <v>-10.138248847926267</v>
      </c>
      <c r="V12" s="886">
        <v>1.1184544992374172</v>
      </c>
      <c r="W12" s="156"/>
      <c r="X12" s="67">
        <v>1</v>
      </c>
      <c r="Y12" s="157" t="s">
        <v>271</v>
      </c>
      <c r="Z12" s="860">
        <v>557</v>
      </c>
      <c r="AA12" s="860">
        <v>626</v>
      </c>
      <c r="AB12" s="884">
        <v>-69</v>
      </c>
      <c r="AC12" s="885">
        <v>-11.022364217252397</v>
      </c>
      <c r="AD12" s="886">
        <v>1.753940010167768</v>
      </c>
    </row>
    <row r="13" spans="1:30" ht="18.600000000000001" customHeight="1">
      <c r="A13" s="888">
        <v>7</v>
      </c>
      <c r="B13" s="890" t="s">
        <v>58</v>
      </c>
      <c r="C13" s="644">
        <v>308</v>
      </c>
      <c r="D13" s="644">
        <v>345</v>
      </c>
      <c r="E13" s="884">
        <v>-37</v>
      </c>
      <c r="F13" s="885">
        <v>-10.72463768115942</v>
      </c>
      <c r="G13" s="886">
        <v>0.94051855617691904</v>
      </c>
      <c r="H13" s="740"/>
      <c r="I13" s="888">
        <v>7</v>
      </c>
      <c r="J13" s="890" t="s">
        <v>99</v>
      </c>
      <c r="K13" s="644">
        <v>54</v>
      </c>
      <c r="L13" s="644">
        <v>56</v>
      </c>
      <c r="M13" s="884">
        <v>-2</v>
      </c>
      <c r="N13" s="885">
        <v>-3.5714285714285712</v>
      </c>
      <c r="O13" s="887">
        <v>5.0838840874428061E-2</v>
      </c>
      <c r="P13" s="888">
        <v>7</v>
      </c>
      <c r="Q13" s="890" t="s">
        <v>130</v>
      </c>
      <c r="R13" s="644">
        <v>0</v>
      </c>
      <c r="S13" s="644">
        <v>0</v>
      </c>
      <c r="T13" s="894" t="s">
        <v>179</v>
      </c>
      <c r="U13" s="895" t="s">
        <v>179</v>
      </c>
      <c r="V13" s="896" t="s">
        <v>179</v>
      </c>
      <c r="W13" s="156"/>
      <c r="X13" s="67">
        <v>2</v>
      </c>
      <c r="Y13" s="157" t="s">
        <v>272</v>
      </c>
      <c r="Z13" s="860">
        <v>617</v>
      </c>
      <c r="AA13" s="860">
        <v>748</v>
      </c>
      <c r="AB13" s="884">
        <v>-131</v>
      </c>
      <c r="AC13" s="885">
        <v>-17.513368983957218</v>
      </c>
      <c r="AD13" s="886">
        <v>3.3299440772750377</v>
      </c>
    </row>
    <row r="14" spans="1:30" ht="18.600000000000001" customHeight="1">
      <c r="A14" s="888">
        <v>8</v>
      </c>
      <c r="B14" s="890" t="s">
        <v>62</v>
      </c>
      <c r="C14" s="644">
        <v>157</v>
      </c>
      <c r="D14" s="644">
        <v>213</v>
      </c>
      <c r="E14" s="884">
        <v>-56</v>
      </c>
      <c r="F14" s="885">
        <v>-26.291079812206576</v>
      </c>
      <c r="G14" s="886">
        <v>1.4234875444839856</v>
      </c>
      <c r="H14" s="740"/>
      <c r="I14" s="888">
        <v>8</v>
      </c>
      <c r="J14" s="890" t="s">
        <v>103</v>
      </c>
      <c r="K14" s="644">
        <v>85</v>
      </c>
      <c r="L14" s="644">
        <v>97</v>
      </c>
      <c r="M14" s="884">
        <v>-12</v>
      </c>
      <c r="N14" s="885">
        <v>-12.371134020618557</v>
      </c>
      <c r="O14" s="887">
        <v>0.30503304524656838</v>
      </c>
      <c r="P14" s="888">
        <v>8</v>
      </c>
      <c r="Q14" s="890" t="s">
        <v>46</v>
      </c>
      <c r="R14" s="644">
        <v>0</v>
      </c>
      <c r="S14" s="644">
        <v>0</v>
      </c>
      <c r="T14" s="894" t="s">
        <v>179</v>
      </c>
      <c r="U14" s="895" t="s">
        <v>179</v>
      </c>
      <c r="V14" s="896" t="s">
        <v>179</v>
      </c>
      <c r="W14" s="156"/>
      <c r="X14" s="67">
        <v>3</v>
      </c>
      <c r="Y14" s="157" t="s">
        <v>273</v>
      </c>
      <c r="Z14" s="860">
        <v>215</v>
      </c>
      <c r="AA14" s="860">
        <v>272</v>
      </c>
      <c r="AB14" s="884">
        <v>-57</v>
      </c>
      <c r="AC14" s="885">
        <v>-20.955882352941174</v>
      </c>
      <c r="AD14" s="886">
        <v>1.4489069649211996</v>
      </c>
    </row>
    <row r="15" spans="1:30" ht="18.600000000000001" customHeight="1">
      <c r="A15" s="888">
        <v>9</v>
      </c>
      <c r="B15" s="890" t="s">
        <v>66</v>
      </c>
      <c r="C15" s="644">
        <v>73</v>
      </c>
      <c r="D15" s="644">
        <v>88</v>
      </c>
      <c r="E15" s="884">
        <v>-15</v>
      </c>
      <c r="F15" s="885">
        <v>-17.045454545454547</v>
      </c>
      <c r="G15" s="886">
        <v>0.38129130655821042</v>
      </c>
      <c r="H15" s="740"/>
      <c r="I15" s="888">
        <v>9</v>
      </c>
      <c r="J15" s="890" t="s">
        <v>107</v>
      </c>
      <c r="K15" s="644">
        <v>1215</v>
      </c>
      <c r="L15" s="644">
        <v>1228</v>
      </c>
      <c r="M15" s="884">
        <v>-13</v>
      </c>
      <c r="N15" s="885">
        <v>-1.0586319218241043</v>
      </c>
      <c r="O15" s="887">
        <v>0.33045246568378239</v>
      </c>
      <c r="P15" s="888">
        <v>9</v>
      </c>
      <c r="Q15" s="890" t="s">
        <v>50</v>
      </c>
      <c r="R15" s="644">
        <v>499</v>
      </c>
      <c r="S15" s="644">
        <v>561</v>
      </c>
      <c r="T15" s="884">
        <v>-62</v>
      </c>
      <c r="U15" s="885">
        <v>-11.05169340463458</v>
      </c>
      <c r="V15" s="886">
        <v>1.5760040671072699</v>
      </c>
      <c r="W15" s="156"/>
      <c r="X15" s="1130" t="s">
        <v>299</v>
      </c>
      <c r="Y15" s="1131"/>
      <c r="Z15" s="734">
        <v>1167</v>
      </c>
      <c r="AA15" s="734">
        <v>1324</v>
      </c>
      <c r="AB15" s="859">
        <v>-157</v>
      </c>
      <c r="AC15" s="737">
        <v>-11.858006042296072</v>
      </c>
      <c r="AD15" s="738">
        <v>3.9908490086426025</v>
      </c>
    </row>
    <row r="16" spans="1:30" ht="18.600000000000001" customHeight="1">
      <c r="A16" s="888">
        <v>10</v>
      </c>
      <c r="B16" s="890" t="s">
        <v>70</v>
      </c>
      <c r="C16" s="644">
        <v>26</v>
      </c>
      <c r="D16" s="644">
        <v>30</v>
      </c>
      <c r="E16" s="884">
        <v>-4</v>
      </c>
      <c r="F16" s="885">
        <v>-13.333333333333334</v>
      </c>
      <c r="G16" s="886">
        <v>0.10167768174885612</v>
      </c>
      <c r="H16" s="740"/>
      <c r="I16" s="888">
        <v>10</v>
      </c>
      <c r="J16" s="890" t="s">
        <v>111</v>
      </c>
      <c r="K16" s="644">
        <v>542</v>
      </c>
      <c r="L16" s="644">
        <v>598</v>
      </c>
      <c r="M16" s="884">
        <v>-56</v>
      </c>
      <c r="N16" s="885">
        <v>-9.3645484949832767</v>
      </c>
      <c r="O16" s="887">
        <v>1.4234875444839856</v>
      </c>
      <c r="P16" s="888">
        <v>10</v>
      </c>
      <c r="Q16" s="890" t="s">
        <v>54</v>
      </c>
      <c r="R16" s="644">
        <v>399</v>
      </c>
      <c r="S16" s="644">
        <v>392</v>
      </c>
      <c r="T16" s="884">
        <v>7</v>
      </c>
      <c r="U16" s="885">
        <v>1.7857142857142858</v>
      </c>
      <c r="V16" s="886">
        <v>-0.1779359430604982</v>
      </c>
      <c r="W16" s="156"/>
      <c r="X16" s="67">
        <v>1</v>
      </c>
      <c r="Y16" s="157" t="s">
        <v>274</v>
      </c>
      <c r="Z16" s="860">
        <v>514</v>
      </c>
      <c r="AA16" s="860">
        <v>572</v>
      </c>
      <c r="AB16" s="884">
        <v>-58</v>
      </c>
      <c r="AC16" s="885">
        <v>-10.13986013986014</v>
      </c>
      <c r="AD16" s="886">
        <v>1.4743263853584136</v>
      </c>
    </row>
    <row r="17" spans="1:32" ht="18.600000000000001" customHeight="1">
      <c r="A17" s="888">
        <v>11</v>
      </c>
      <c r="B17" s="890" t="s">
        <v>74</v>
      </c>
      <c r="C17" s="644">
        <v>7</v>
      </c>
      <c r="D17" s="644">
        <v>14</v>
      </c>
      <c r="E17" s="884">
        <v>-7</v>
      </c>
      <c r="F17" s="885">
        <v>-49.999999999999993</v>
      </c>
      <c r="G17" s="886">
        <v>0.1779359430604982</v>
      </c>
      <c r="H17" s="740"/>
      <c r="I17" s="888">
        <v>11</v>
      </c>
      <c r="J17" s="890" t="s">
        <v>114</v>
      </c>
      <c r="K17" s="644">
        <v>5792</v>
      </c>
      <c r="L17" s="644">
        <v>5766</v>
      </c>
      <c r="M17" s="884">
        <v>26</v>
      </c>
      <c r="N17" s="885">
        <v>0.45091918140825532</v>
      </c>
      <c r="O17" s="887">
        <v>-0.66090493136756479</v>
      </c>
      <c r="P17" s="888">
        <v>11</v>
      </c>
      <c r="Q17" s="890" t="s">
        <v>57</v>
      </c>
      <c r="R17" s="644">
        <v>644</v>
      </c>
      <c r="S17" s="644">
        <v>668</v>
      </c>
      <c r="T17" s="884">
        <v>-24</v>
      </c>
      <c r="U17" s="885">
        <v>-3.5928143712574854</v>
      </c>
      <c r="V17" s="886">
        <v>0.61006609049313676</v>
      </c>
      <c r="W17" s="156"/>
      <c r="X17" s="67">
        <v>2</v>
      </c>
      <c r="Y17" s="157" t="s">
        <v>275</v>
      </c>
      <c r="Z17" s="860">
        <v>653</v>
      </c>
      <c r="AA17" s="860">
        <v>752</v>
      </c>
      <c r="AB17" s="884">
        <v>-99</v>
      </c>
      <c r="AC17" s="885">
        <v>-13.164893617021278</v>
      </c>
      <c r="AD17" s="886">
        <v>2.5165226232841889</v>
      </c>
      <c r="AE17" s="152"/>
      <c r="AF17" s="152"/>
    </row>
    <row r="18" spans="1:32" ht="18.600000000000001" customHeight="1">
      <c r="A18" s="888">
        <v>12</v>
      </c>
      <c r="B18" s="890" t="s">
        <v>78</v>
      </c>
      <c r="C18" s="644">
        <v>278</v>
      </c>
      <c r="D18" s="644">
        <v>348</v>
      </c>
      <c r="E18" s="884">
        <v>-70</v>
      </c>
      <c r="F18" s="885">
        <v>-20.114942528735632</v>
      </c>
      <c r="G18" s="886">
        <v>1.779359430604982</v>
      </c>
      <c r="H18" s="740"/>
      <c r="I18" s="1125" t="s">
        <v>237</v>
      </c>
      <c r="J18" s="1125"/>
      <c r="K18" s="624">
        <v>3090</v>
      </c>
      <c r="L18" s="624">
        <v>3263</v>
      </c>
      <c r="M18" s="859">
        <v>-173</v>
      </c>
      <c r="N18" s="737">
        <v>-5.3018694452957398</v>
      </c>
      <c r="O18" s="740">
        <v>4.3975597356380272</v>
      </c>
      <c r="P18" s="888">
        <v>12</v>
      </c>
      <c r="Q18" s="890" t="s">
        <v>61</v>
      </c>
      <c r="R18" s="644">
        <v>717</v>
      </c>
      <c r="S18" s="644">
        <v>740</v>
      </c>
      <c r="T18" s="884">
        <v>-23</v>
      </c>
      <c r="U18" s="885">
        <v>-3.1081081081081079</v>
      </c>
      <c r="V18" s="886">
        <v>0.58464667005592263</v>
      </c>
      <c r="W18" s="156"/>
      <c r="X18" s="1130" t="s">
        <v>300</v>
      </c>
      <c r="Y18" s="1134"/>
      <c r="Z18" s="734">
        <v>2625</v>
      </c>
      <c r="AA18" s="734">
        <v>2784</v>
      </c>
      <c r="AB18" s="859">
        <v>-159</v>
      </c>
      <c r="AC18" s="737">
        <v>-5.7112068965517242</v>
      </c>
      <c r="AD18" s="738">
        <v>4.0416878495170305</v>
      </c>
      <c r="AE18" s="152"/>
      <c r="AF18" s="152"/>
    </row>
    <row r="19" spans="1:32" ht="18.600000000000001" customHeight="1">
      <c r="A19" s="888">
        <v>13</v>
      </c>
      <c r="B19" s="890" t="s">
        <v>82</v>
      </c>
      <c r="C19" s="644">
        <v>46</v>
      </c>
      <c r="D19" s="644">
        <v>78</v>
      </c>
      <c r="E19" s="884">
        <v>-32</v>
      </c>
      <c r="F19" s="885">
        <v>-41.025641025641022</v>
      </c>
      <c r="G19" s="886">
        <v>0.81342145399084897</v>
      </c>
      <c r="H19" s="740"/>
      <c r="I19" s="888">
        <v>1</v>
      </c>
      <c r="J19" s="890" t="s">
        <v>122</v>
      </c>
      <c r="K19" s="644">
        <v>394</v>
      </c>
      <c r="L19" s="644">
        <v>450</v>
      </c>
      <c r="M19" s="884">
        <v>-56</v>
      </c>
      <c r="N19" s="885">
        <v>-12.444444444444445</v>
      </c>
      <c r="O19" s="887">
        <v>1.4234875444839856</v>
      </c>
      <c r="P19" s="1125" t="s">
        <v>297</v>
      </c>
      <c r="Q19" s="1125"/>
      <c r="R19" s="624">
        <v>16427</v>
      </c>
      <c r="S19" s="624">
        <v>16551</v>
      </c>
      <c r="T19" s="859">
        <v>-124</v>
      </c>
      <c r="U19" s="737">
        <v>-0.74919944414234796</v>
      </c>
      <c r="V19" s="738">
        <v>3.1520081342145398</v>
      </c>
      <c r="W19" s="156"/>
      <c r="X19" s="67">
        <v>1</v>
      </c>
      <c r="Y19" s="157" t="s">
        <v>276</v>
      </c>
      <c r="Z19" s="860">
        <v>826</v>
      </c>
      <c r="AA19" s="860">
        <v>848</v>
      </c>
      <c r="AB19" s="884">
        <v>-22</v>
      </c>
      <c r="AC19" s="885">
        <v>-2.5943396226415092</v>
      </c>
      <c r="AD19" s="886">
        <v>0.55922724961870862</v>
      </c>
      <c r="AE19" s="152"/>
      <c r="AF19" s="152"/>
    </row>
    <row r="20" spans="1:32" ht="18.600000000000001" customHeight="1">
      <c r="A20" s="888">
        <v>14</v>
      </c>
      <c r="B20" s="890" t="s">
        <v>86</v>
      </c>
      <c r="C20" s="644">
        <v>234</v>
      </c>
      <c r="D20" s="644">
        <v>257</v>
      </c>
      <c r="E20" s="884">
        <v>-23</v>
      </c>
      <c r="F20" s="885">
        <v>-8.9494163424124515</v>
      </c>
      <c r="G20" s="886">
        <v>0.58464667005592263</v>
      </c>
      <c r="H20" s="740"/>
      <c r="I20" s="888">
        <v>2</v>
      </c>
      <c r="J20" s="890" t="s">
        <v>126</v>
      </c>
      <c r="K20" s="644">
        <v>490</v>
      </c>
      <c r="L20" s="644">
        <v>556</v>
      </c>
      <c r="M20" s="884">
        <v>-66</v>
      </c>
      <c r="N20" s="885">
        <v>-11.870503597122303</v>
      </c>
      <c r="O20" s="887">
        <v>1.677681748856126</v>
      </c>
      <c r="P20" s="888">
        <v>1</v>
      </c>
      <c r="Q20" s="890" t="s">
        <v>133</v>
      </c>
      <c r="R20" s="644">
        <v>890</v>
      </c>
      <c r="S20" s="644">
        <v>804</v>
      </c>
      <c r="T20" s="884">
        <v>86</v>
      </c>
      <c r="U20" s="885">
        <v>10.696517412935325</v>
      </c>
      <c r="V20" s="886">
        <v>-2.1860701576004065</v>
      </c>
      <c r="W20" s="156"/>
      <c r="X20" s="67">
        <v>2</v>
      </c>
      <c r="Y20" s="157" t="s">
        <v>277</v>
      </c>
      <c r="Z20" s="860">
        <v>785</v>
      </c>
      <c r="AA20" s="860">
        <v>874</v>
      </c>
      <c r="AB20" s="884">
        <v>-89</v>
      </c>
      <c r="AC20" s="885">
        <v>-10.183066361556063</v>
      </c>
      <c r="AD20" s="886">
        <v>2.2623284189120487</v>
      </c>
      <c r="AE20" s="152"/>
      <c r="AF20" s="152"/>
    </row>
    <row r="21" spans="1:32" ht="18.600000000000001" customHeight="1">
      <c r="A21" s="888">
        <v>15</v>
      </c>
      <c r="B21" s="890" t="s">
        <v>90</v>
      </c>
      <c r="C21" s="644">
        <v>75</v>
      </c>
      <c r="D21" s="644">
        <v>72</v>
      </c>
      <c r="E21" s="884">
        <v>3</v>
      </c>
      <c r="F21" s="885">
        <v>4.166666666666667</v>
      </c>
      <c r="G21" s="886">
        <v>-7.6258261311642095E-2</v>
      </c>
      <c r="H21" s="740"/>
      <c r="I21" s="888">
        <v>3</v>
      </c>
      <c r="J21" s="890" t="s">
        <v>129</v>
      </c>
      <c r="K21" s="644">
        <v>786</v>
      </c>
      <c r="L21" s="644">
        <v>728</v>
      </c>
      <c r="M21" s="884">
        <v>58</v>
      </c>
      <c r="N21" s="885">
        <v>7.9670329670329672</v>
      </c>
      <c r="O21" s="887">
        <v>-1.4743263853584136</v>
      </c>
      <c r="P21" s="888">
        <v>2</v>
      </c>
      <c r="Q21" s="890" t="s">
        <v>136</v>
      </c>
      <c r="R21" s="644">
        <v>989</v>
      </c>
      <c r="S21" s="644">
        <v>1083</v>
      </c>
      <c r="T21" s="884">
        <v>-94</v>
      </c>
      <c r="U21" s="885">
        <v>-8.6795937211449683</v>
      </c>
      <c r="V21" s="886">
        <v>2.3894255210981186</v>
      </c>
      <c r="W21" s="156"/>
      <c r="X21" s="67">
        <v>3</v>
      </c>
      <c r="Y21" s="157" t="s">
        <v>278</v>
      </c>
      <c r="Z21" s="860">
        <v>1014</v>
      </c>
      <c r="AA21" s="860">
        <v>1062</v>
      </c>
      <c r="AB21" s="884">
        <v>-48</v>
      </c>
      <c r="AC21" s="885">
        <v>-4.5197740112994351</v>
      </c>
      <c r="AD21" s="886">
        <v>1.2201321809862735</v>
      </c>
      <c r="AE21" s="152"/>
      <c r="AF21" s="152"/>
    </row>
    <row r="22" spans="1:32" ht="18.600000000000001" customHeight="1">
      <c r="A22" s="888">
        <v>16</v>
      </c>
      <c r="B22" s="890" t="s">
        <v>94</v>
      </c>
      <c r="C22" s="644">
        <v>120</v>
      </c>
      <c r="D22" s="644">
        <v>136</v>
      </c>
      <c r="E22" s="884">
        <v>-16</v>
      </c>
      <c r="F22" s="885">
        <v>-11.76470588235294</v>
      </c>
      <c r="G22" s="886">
        <v>0.40671072699542449</v>
      </c>
      <c r="H22" s="740"/>
      <c r="I22" s="888">
        <v>4</v>
      </c>
      <c r="J22" s="890" t="s">
        <v>132</v>
      </c>
      <c r="K22" s="644">
        <v>114</v>
      </c>
      <c r="L22" s="644">
        <v>126</v>
      </c>
      <c r="M22" s="884">
        <v>-12</v>
      </c>
      <c r="N22" s="885">
        <v>-9.5238095238095237</v>
      </c>
      <c r="O22" s="887">
        <v>0.30503304524656838</v>
      </c>
      <c r="P22" s="888">
        <v>3</v>
      </c>
      <c r="Q22" s="890" t="s">
        <v>139</v>
      </c>
      <c r="R22" s="644">
        <v>593</v>
      </c>
      <c r="S22" s="644">
        <v>597</v>
      </c>
      <c r="T22" s="884">
        <v>-4</v>
      </c>
      <c r="U22" s="885">
        <v>-0.67001675041876052</v>
      </c>
      <c r="V22" s="886">
        <v>0.10167768174885612</v>
      </c>
      <c r="W22" s="156"/>
      <c r="X22" s="151"/>
      <c r="Y22" s="158"/>
      <c r="Z22" s="457"/>
      <c r="AA22" s="457"/>
      <c r="AB22" s="862"/>
      <c r="AC22" s="154"/>
      <c r="AD22" s="155"/>
      <c r="AE22" s="152"/>
      <c r="AF22" s="152"/>
    </row>
    <row r="23" spans="1:32" ht="18.600000000000001" customHeight="1">
      <c r="A23" s="888">
        <v>17</v>
      </c>
      <c r="B23" s="890" t="s">
        <v>98</v>
      </c>
      <c r="C23" s="644">
        <v>314</v>
      </c>
      <c r="D23" s="644">
        <v>332</v>
      </c>
      <c r="E23" s="884">
        <v>-18</v>
      </c>
      <c r="F23" s="885">
        <v>-5.4216867469879517</v>
      </c>
      <c r="G23" s="886">
        <v>0.45754956786985251</v>
      </c>
      <c r="H23" s="740"/>
      <c r="I23" s="888">
        <v>5</v>
      </c>
      <c r="J23" s="890" t="s">
        <v>135</v>
      </c>
      <c r="K23" s="644">
        <v>124</v>
      </c>
      <c r="L23" s="644">
        <v>137</v>
      </c>
      <c r="M23" s="884">
        <v>-13</v>
      </c>
      <c r="N23" s="885">
        <v>-9.4890510948905096</v>
      </c>
      <c r="O23" s="887">
        <v>0.33045246568378239</v>
      </c>
      <c r="P23" s="888">
        <v>4</v>
      </c>
      <c r="Q23" s="890" t="s">
        <v>142</v>
      </c>
      <c r="R23" s="644">
        <v>1340</v>
      </c>
      <c r="S23" s="644">
        <v>1404</v>
      </c>
      <c r="T23" s="884">
        <v>-64</v>
      </c>
      <c r="U23" s="885">
        <v>-4.5584045584045585</v>
      </c>
      <c r="V23" s="886">
        <v>1.6268429079816979</v>
      </c>
      <c r="W23" s="156"/>
      <c r="X23" s="1134"/>
      <c r="Y23" s="1140"/>
      <c r="Z23" s="383"/>
      <c r="AA23" s="383"/>
      <c r="AB23" s="203"/>
      <c r="AC23" s="454"/>
      <c r="AD23" s="455"/>
      <c r="AE23" s="152"/>
      <c r="AF23" s="152"/>
    </row>
    <row r="24" spans="1:32" ht="18.600000000000001" customHeight="1">
      <c r="A24" s="888">
        <v>18</v>
      </c>
      <c r="B24" s="890" t="s">
        <v>102</v>
      </c>
      <c r="C24" s="644">
        <v>224</v>
      </c>
      <c r="D24" s="644">
        <v>246</v>
      </c>
      <c r="E24" s="884">
        <v>-22</v>
      </c>
      <c r="F24" s="885">
        <v>-8.9430894308943092</v>
      </c>
      <c r="G24" s="886">
        <v>0.55922724961870862</v>
      </c>
      <c r="H24" s="740"/>
      <c r="I24" s="888">
        <v>6</v>
      </c>
      <c r="J24" s="890" t="s">
        <v>138</v>
      </c>
      <c r="K24" s="644">
        <v>697</v>
      </c>
      <c r="L24" s="644">
        <v>724</v>
      </c>
      <c r="M24" s="884">
        <v>-27</v>
      </c>
      <c r="N24" s="885">
        <v>-3.729281767955801</v>
      </c>
      <c r="O24" s="887">
        <v>0.6863243518047788</v>
      </c>
      <c r="P24" s="888">
        <v>5</v>
      </c>
      <c r="Q24" s="890" t="s">
        <v>145</v>
      </c>
      <c r="R24" s="644">
        <v>1372</v>
      </c>
      <c r="S24" s="644">
        <v>1400</v>
      </c>
      <c r="T24" s="884">
        <v>-28</v>
      </c>
      <c r="U24" s="885">
        <v>-2</v>
      </c>
      <c r="V24" s="886">
        <v>0.71174377224199281</v>
      </c>
      <c r="W24" s="156"/>
      <c r="X24" s="1130"/>
      <c r="Y24" s="1140"/>
      <c r="Z24" s="456"/>
      <c r="AA24" s="456"/>
      <c r="AB24" s="203"/>
      <c r="AC24" s="454"/>
      <c r="AD24" s="455"/>
      <c r="AE24" s="152"/>
      <c r="AF24" s="152"/>
    </row>
    <row r="25" spans="1:32" ht="18.600000000000001" customHeight="1">
      <c r="A25" s="888">
        <v>19</v>
      </c>
      <c r="B25" s="890" t="s">
        <v>106</v>
      </c>
      <c r="C25" s="644">
        <v>218</v>
      </c>
      <c r="D25" s="644">
        <v>221</v>
      </c>
      <c r="E25" s="884">
        <v>-3</v>
      </c>
      <c r="F25" s="885">
        <v>-1.3574660633484164</v>
      </c>
      <c r="G25" s="886">
        <v>7.6258261311642095E-2</v>
      </c>
      <c r="H25" s="740"/>
      <c r="I25" s="888">
        <v>7</v>
      </c>
      <c r="J25" s="890" t="s">
        <v>141</v>
      </c>
      <c r="K25" s="644">
        <v>485</v>
      </c>
      <c r="L25" s="644">
        <v>542</v>
      </c>
      <c r="M25" s="884">
        <v>-57</v>
      </c>
      <c r="N25" s="885">
        <v>-10.516605166051662</v>
      </c>
      <c r="O25" s="887">
        <v>1.4489069649211996</v>
      </c>
      <c r="P25" s="888">
        <v>6</v>
      </c>
      <c r="Q25" s="890" t="s">
        <v>148</v>
      </c>
      <c r="R25" s="644">
        <v>1405</v>
      </c>
      <c r="S25" s="644">
        <v>1499</v>
      </c>
      <c r="T25" s="884">
        <v>-94</v>
      </c>
      <c r="U25" s="885">
        <v>-6.2708472314876582</v>
      </c>
      <c r="V25" s="886">
        <v>2.3894255210981186</v>
      </c>
      <c r="W25" s="156"/>
      <c r="X25" s="1136" t="s">
        <v>279</v>
      </c>
      <c r="Y25" s="1137"/>
      <c r="Z25" s="458">
        <v>97145</v>
      </c>
      <c r="AA25" s="458">
        <v>101079</v>
      </c>
      <c r="AB25" s="459">
        <v>-3934</v>
      </c>
      <c r="AC25" s="460">
        <v>-3.8920052632099646</v>
      </c>
      <c r="AD25" s="461">
        <v>100</v>
      </c>
      <c r="AE25" s="152"/>
      <c r="AF25" s="152"/>
    </row>
    <row r="26" spans="1:32" ht="18.600000000000001" customHeight="1">
      <c r="A26" s="888">
        <v>20</v>
      </c>
      <c r="B26" s="890" t="s">
        <v>110</v>
      </c>
      <c r="C26" s="644">
        <v>593</v>
      </c>
      <c r="D26" s="644">
        <v>578</v>
      </c>
      <c r="E26" s="884">
        <v>15</v>
      </c>
      <c r="F26" s="885">
        <v>2.5951557093425603</v>
      </c>
      <c r="G26" s="886">
        <v>-0.38129130655821042</v>
      </c>
      <c r="H26" s="740"/>
      <c r="I26" s="1125" t="s">
        <v>245</v>
      </c>
      <c r="J26" s="1125"/>
      <c r="K26" s="624">
        <v>11243</v>
      </c>
      <c r="L26" s="624">
        <v>11412</v>
      </c>
      <c r="M26" s="859">
        <v>-169</v>
      </c>
      <c r="N26" s="737">
        <v>-1.4808973010865756</v>
      </c>
      <c r="O26" s="740">
        <v>4.2958820538891711</v>
      </c>
      <c r="P26" s="888">
        <v>7</v>
      </c>
      <c r="Q26" s="890" t="s">
        <v>151</v>
      </c>
      <c r="R26" s="644">
        <v>1387</v>
      </c>
      <c r="S26" s="644">
        <v>1415</v>
      </c>
      <c r="T26" s="884">
        <v>-28</v>
      </c>
      <c r="U26" s="885">
        <v>-1.978798586572438</v>
      </c>
      <c r="V26" s="886">
        <v>0.71174377224199281</v>
      </c>
      <c r="W26" s="156"/>
      <c r="X26" s="159"/>
      <c r="Y26" s="159"/>
      <c r="Z26" s="152"/>
      <c r="AA26" s="266"/>
      <c r="AB26" s="152"/>
      <c r="AC26" s="152"/>
      <c r="AD26" s="152"/>
      <c r="AE26" s="152"/>
      <c r="AF26" s="152"/>
    </row>
    <row r="27" spans="1:32" ht="18.600000000000001" customHeight="1">
      <c r="A27" s="888">
        <v>21</v>
      </c>
      <c r="B27" s="890" t="s">
        <v>113</v>
      </c>
      <c r="C27" s="644">
        <v>491</v>
      </c>
      <c r="D27" s="644">
        <v>530</v>
      </c>
      <c r="E27" s="884">
        <v>-39</v>
      </c>
      <c r="F27" s="885">
        <v>-7.3584905660377364</v>
      </c>
      <c r="G27" s="886">
        <v>0.99135739705134718</v>
      </c>
      <c r="H27" s="740"/>
      <c r="I27" s="888">
        <v>1</v>
      </c>
      <c r="J27" s="890" t="s">
        <v>147</v>
      </c>
      <c r="K27" s="644">
        <v>1539</v>
      </c>
      <c r="L27" s="644">
        <v>1644</v>
      </c>
      <c r="M27" s="884">
        <v>-105</v>
      </c>
      <c r="N27" s="885">
        <v>-6.3868613138686126</v>
      </c>
      <c r="O27" s="887">
        <v>2.6690391459074729</v>
      </c>
      <c r="P27" s="888">
        <v>8</v>
      </c>
      <c r="Q27" s="890" t="s">
        <v>37</v>
      </c>
      <c r="R27" s="644">
        <v>874</v>
      </c>
      <c r="S27" s="644">
        <v>861</v>
      </c>
      <c r="T27" s="884">
        <v>13</v>
      </c>
      <c r="U27" s="885">
        <v>1.5098722415795587</v>
      </c>
      <c r="V27" s="886">
        <v>-0.33045246568378239</v>
      </c>
      <c r="W27" s="156"/>
      <c r="Y27" s="202"/>
      <c r="AE27" s="152"/>
      <c r="AF27" s="152"/>
    </row>
    <row r="28" spans="1:32" ht="18.600000000000001" customHeight="1">
      <c r="A28" s="888">
        <v>22</v>
      </c>
      <c r="B28" s="890" t="s">
        <v>117</v>
      </c>
      <c r="C28" s="644">
        <v>149</v>
      </c>
      <c r="D28" s="644">
        <v>170</v>
      </c>
      <c r="E28" s="884">
        <v>-21</v>
      </c>
      <c r="F28" s="885">
        <v>-12.352941176470589</v>
      </c>
      <c r="G28" s="886">
        <v>0.53380782918149461</v>
      </c>
      <c r="H28" s="740"/>
      <c r="I28" s="888">
        <v>2</v>
      </c>
      <c r="J28" s="890" t="s">
        <v>150</v>
      </c>
      <c r="K28" s="644">
        <v>3773</v>
      </c>
      <c r="L28" s="644">
        <v>3732</v>
      </c>
      <c r="M28" s="884">
        <v>41</v>
      </c>
      <c r="N28" s="885">
        <v>1.0986066452304395</v>
      </c>
      <c r="O28" s="887">
        <v>-1.0421962379257752</v>
      </c>
      <c r="P28" s="888">
        <v>9</v>
      </c>
      <c r="Q28" s="890" t="s">
        <v>40</v>
      </c>
      <c r="R28" s="644">
        <v>1161</v>
      </c>
      <c r="S28" s="644">
        <v>1038</v>
      </c>
      <c r="T28" s="884">
        <v>123</v>
      </c>
      <c r="U28" s="885">
        <v>11.849710982658959</v>
      </c>
      <c r="V28" s="886">
        <v>-3.1265887137773256</v>
      </c>
      <c r="W28" s="156"/>
      <c r="X28" s="200"/>
      <c r="Y28" s="181"/>
      <c r="AA28" s="181"/>
      <c r="AB28" s="182"/>
      <c r="AC28" s="160"/>
      <c r="AD28" s="160"/>
      <c r="AE28" s="152"/>
      <c r="AF28" s="152"/>
    </row>
    <row r="29" spans="1:32" ht="18.600000000000001" customHeight="1">
      <c r="A29" s="888">
        <v>23</v>
      </c>
      <c r="B29" s="890" t="s">
        <v>121</v>
      </c>
      <c r="C29" s="644">
        <v>513</v>
      </c>
      <c r="D29" s="644">
        <v>547</v>
      </c>
      <c r="E29" s="884">
        <v>-34</v>
      </c>
      <c r="F29" s="885">
        <v>-6.2157221206581355</v>
      </c>
      <c r="G29" s="886">
        <v>0.864260294865277</v>
      </c>
      <c r="H29" s="740"/>
      <c r="I29" s="888">
        <v>3</v>
      </c>
      <c r="J29" s="890" t="s">
        <v>36</v>
      </c>
      <c r="K29" s="644">
        <v>2845</v>
      </c>
      <c r="L29" s="644">
        <v>2769</v>
      </c>
      <c r="M29" s="884">
        <v>76</v>
      </c>
      <c r="N29" s="885">
        <v>2.7446731672083784</v>
      </c>
      <c r="O29" s="887">
        <v>-1.9318759532282663</v>
      </c>
      <c r="P29" s="888">
        <v>10</v>
      </c>
      <c r="Q29" s="890" t="s">
        <v>238</v>
      </c>
      <c r="R29" s="644">
        <v>493</v>
      </c>
      <c r="S29" s="644">
        <v>453</v>
      </c>
      <c r="T29" s="884">
        <v>40</v>
      </c>
      <c r="U29" s="897" t="s">
        <v>593</v>
      </c>
      <c r="V29" s="886">
        <v>-1.0167768174885612</v>
      </c>
      <c r="W29" s="156"/>
      <c r="AE29" s="152"/>
      <c r="AF29" s="152"/>
    </row>
    <row r="30" spans="1:32" ht="18.600000000000001" customHeight="1">
      <c r="A30" s="888">
        <v>24</v>
      </c>
      <c r="B30" s="890" t="s">
        <v>125</v>
      </c>
      <c r="C30" s="644">
        <v>234</v>
      </c>
      <c r="D30" s="644">
        <v>266</v>
      </c>
      <c r="E30" s="884">
        <v>-32</v>
      </c>
      <c r="F30" s="885">
        <v>-12.030075187969924</v>
      </c>
      <c r="G30" s="886">
        <v>0.81342145399084897</v>
      </c>
      <c r="H30" s="740"/>
      <c r="I30" s="888">
        <v>4</v>
      </c>
      <c r="J30" s="890" t="s">
        <v>39</v>
      </c>
      <c r="K30" s="644">
        <v>507</v>
      </c>
      <c r="L30" s="644">
        <v>534</v>
      </c>
      <c r="M30" s="884">
        <v>-27</v>
      </c>
      <c r="N30" s="885">
        <v>-5.0561797752808992</v>
      </c>
      <c r="O30" s="887">
        <v>0.6863243518047788</v>
      </c>
      <c r="P30" s="888">
        <v>11</v>
      </c>
      <c r="Q30" s="890" t="s">
        <v>239</v>
      </c>
      <c r="R30" s="644">
        <v>408</v>
      </c>
      <c r="S30" s="644">
        <v>453</v>
      </c>
      <c r="T30" s="884">
        <v>-45</v>
      </c>
      <c r="U30" s="897" t="s">
        <v>593</v>
      </c>
      <c r="V30" s="886">
        <v>1.1438739196746313</v>
      </c>
      <c r="W30" s="156"/>
      <c r="AE30" s="152"/>
      <c r="AF30" s="152"/>
    </row>
    <row r="31" spans="1:32" ht="18.600000000000001" customHeight="1">
      <c r="A31" s="888">
        <v>25</v>
      </c>
      <c r="B31" s="890" t="s">
        <v>128</v>
      </c>
      <c r="C31" s="644">
        <v>110</v>
      </c>
      <c r="D31" s="644">
        <v>159</v>
      </c>
      <c r="E31" s="884">
        <v>-49</v>
      </c>
      <c r="F31" s="885">
        <v>-30.817610062893081</v>
      </c>
      <c r="G31" s="886">
        <v>1.2455516014234875</v>
      </c>
      <c r="H31" s="740"/>
      <c r="I31" s="888">
        <v>5</v>
      </c>
      <c r="J31" s="890" t="s">
        <v>42</v>
      </c>
      <c r="K31" s="644">
        <v>413</v>
      </c>
      <c r="L31" s="644">
        <v>433</v>
      </c>
      <c r="M31" s="884">
        <v>-20</v>
      </c>
      <c r="N31" s="885">
        <v>-4.6189376443418011</v>
      </c>
      <c r="O31" s="887">
        <v>0.5083884087442806</v>
      </c>
      <c r="P31" s="888">
        <v>12</v>
      </c>
      <c r="Q31" s="890" t="s">
        <v>240</v>
      </c>
      <c r="R31" s="644">
        <v>1576</v>
      </c>
      <c r="S31" s="644">
        <v>1683</v>
      </c>
      <c r="T31" s="884">
        <v>-107</v>
      </c>
      <c r="U31" s="897" t="s">
        <v>593</v>
      </c>
      <c r="V31" s="886">
        <v>2.719877986781901</v>
      </c>
      <c r="W31" s="156"/>
      <c r="AE31" s="152"/>
      <c r="AF31" s="152"/>
    </row>
    <row r="32" spans="1:32" ht="18.600000000000001" customHeight="1">
      <c r="A32" s="888">
        <v>26</v>
      </c>
      <c r="B32" s="890" t="s">
        <v>131</v>
      </c>
      <c r="C32" s="644">
        <v>170</v>
      </c>
      <c r="D32" s="644">
        <v>190</v>
      </c>
      <c r="E32" s="884">
        <v>-20</v>
      </c>
      <c r="F32" s="885">
        <v>-10.526315789473685</v>
      </c>
      <c r="G32" s="886">
        <v>0.5083884087442806</v>
      </c>
      <c r="H32" s="740"/>
      <c r="I32" s="888">
        <v>6</v>
      </c>
      <c r="J32" s="890" t="s">
        <v>45</v>
      </c>
      <c r="K32" s="644">
        <v>102</v>
      </c>
      <c r="L32" s="644">
        <v>112</v>
      </c>
      <c r="M32" s="884">
        <v>-10</v>
      </c>
      <c r="N32" s="885">
        <v>-8.928571428571427</v>
      </c>
      <c r="O32" s="887">
        <v>0.2541942043721403</v>
      </c>
      <c r="P32" s="888">
        <v>13</v>
      </c>
      <c r="Q32" s="890" t="s">
        <v>241</v>
      </c>
      <c r="R32" s="644">
        <v>1471</v>
      </c>
      <c r="S32" s="644">
        <v>1324</v>
      </c>
      <c r="T32" s="884">
        <v>147</v>
      </c>
      <c r="U32" s="897" t="s">
        <v>593</v>
      </c>
      <c r="V32" s="886">
        <v>-3.7366548042704624</v>
      </c>
      <c r="W32" s="156"/>
      <c r="AE32" s="152"/>
      <c r="AF32" s="152"/>
    </row>
    <row r="33" spans="1:32" ht="18.600000000000001" customHeight="1">
      <c r="A33" s="888">
        <v>27</v>
      </c>
      <c r="B33" s="890" t="s">
        <v>134</v>
      </c>
      <c r="C33" s="644">
        <v>221</v>
      </c>
      <c r="D33" s="644">
        <v>228</v>
      </c>
      <c r="E33" s="884">
        <v>-7</v>
      </c>
      <c r="F33" s="885">
        <v>-3.0701754385964914</v>
      </c>
      <c r="G33" s="886">
        <v>0.1779359430604982</v>
      </c>
      <c r="H33" s="740"/>
      <c r="I33" s="888">
        <v>7</v>
      </c>
      <c r="J33" s="890" t="s">
        <v>49</v>
      </c>
      <c r="K33" s="644">
        <v>355</v>
      </c>
      <c r="L33" s="644">
        <v>382</v>
      </c>
      <c r="M33" s="884">
        <v>-27</v>
      </c>
      <c r="N33" s="885">
        <v>-7.0680628272251314</v>
      </c>
      <c r="O33" s="887">
        <v>0.6863243518047788</v>
      </c>
      <c r="P33" s="888">
        <v>14</v>
      </c>
      <c r="Q33" s="890" t="s">
        <v>242</v>
      </c>
      <c r="R33" s="644">
        <v>1165</v>
      </c>
      <c r="S33" s="644">
        <v>1222</v>
      </c>
      <c r="T33" s="884">
        <v>-57</v>
      </c>
      <c r="U33" s="897" t="s">
        <v>593</v>
      </c>
      <c r="V33" s="886">
        <v>1.4489069649211996</v>
      </c>
      <c r="W33" s="156"/>
      <c r="AE33" s="152"/>
      <c r="AF33" s="152"/>
    </row>
    <row r="34" spans="1:32" ht="18.600000000000001" customHeight="1">
      <c r="A34" s="888">
        <v>28</v>
      </c>
      <c r="B34" s="890" t="s">
        <v>137</v>
      </c>
      <c r="C34" s="644">
        <v>71</v>
      </c>
      <c r="D34" s="644">
        <v>67</v>
      </c>
      <c r="E34" s="884">
        <v>4</v>
      </c>
      <c r="F34" s="885">
        <v>5.9701492537313428</v>
      </c>
      <c r="G34" s="886">
        <v>-0.10167768174885612</v>
      </c>
      <c r="H34" s="740"/>
      <c r="I34" s="888">
        <v>8</v>
      </c>
      <c r="J34" s="890" t="s">
        <v>53</v>
      </c>
      <c r="K34" s="644">
        <v>429</v>
      </c>
      <c r="L34" s="644">
        <v>460</v>
      </c>
      <c r="M34" s="884">
        <v>-31</v>
      </c>
      <c r="N34" s="885">
        <v>-6.7391304347826093</v>
      </c>
      <c r="O34" s="887">
        <v>0.78800203355363496</v>
      </c>
      <c r="P34" s="888">
        <v>15</v>
      </c>
      <c r="Q34" s="890" t="s">
        <v>243</v>
      </c>
      <c r="R34" s="644">
        <v>488</v>
      </c>
      <c r="S34" s="644">
        <v>498</v>
      </c>
      <c r="T34" s="884">
        <v>-10</v>
      </c>
      <c r="U34" s="897" t="s">
        <v>593</v>
      </c>
      <c r="V34" s="886">
        <v>0.2541942043721403</v>
      </c>
      <c r="W34" s="156"/>
      <c r="AE34" s="152"/>
      <c r="AF34" s="152"/>
    </row>
    <row r="35" spans="1:32" ht="18.600000000000001" customHeight="1">
      <c r="A35" s="888">
        <v>29</v>
      </c>
      <c r="B35" s="890" t="s">
        <v>140</v>
      </c>
      <c r="C35" s="644">
        <v>749</v>
      </c>
      <c r="D35" s="644">
        <v>755</v>
      </c>
      <c r="E35" s="884">
        <v>-6</v>
      </c>
      <c r="F35" s="885">
        <v>-0.79470198675496695</v>
      </c>
      <c r="G35" s="886">
        <v>0.15251652262328419</v>
      </c>
      <c r="H35" s="740"/>
      <c r="I35" s="888">
        <v>9</v>
      </c>
      <c r="J35" s="890" t="s">
        <v>56</v>
      </c>
      <c r="K35" s="644">
        <v>1280</v>
      </c>
      <c r="L35" s="644">
        <v>1346</v>
      </c>
      <c r="M35" s="884">
        <v>-66</v>
      </c>
      <c r="N35" s="885">
        <v>-4.9034175334323917</v>
      </c>
      <c r="O35" s="887">
        <v>1.677681748856126</v>
      </c>
      <c r="P35" s="888">
        <v>16</v>
      </c>
      <c r="Q35" s="890" t="s">
        <v>244</v>
      </c>
      <c r="R35" s="644">
        <v>815</v>
      </c>
      <c r="S35" s="644">
        <v>817</v>
      </c>
      <c r="T35" s="884">
        <v>-2</v>
      </c>
      <c r="U35" s="897" t="s">
        <v>593</v>
      </c>
      <c r="V35" s="886">
        <v>5.0838840874428061E-2</v>
      </c>
      <c r="W35" s="156"/>
      <c r="AE35" s="152"/>
      <c r="AF35" s="152"/>
    </row>
    <row r="36" spans="1:32" ht="18.600000000000001" customHeight="1">
      <c r="A36" s="888">
        <v>30</v>
      </c>
      <c r="B36" s="890" t="s">
        <v>143</v>
      </c>
      <c r="C36" s="644">
        <v>381</v>
      </c>
      <c r="D36" s="644">
        <v>420</v>
      </c>
      <c r="E36" s="884">
        <v>-39</v>
      </c>
      <c r="F36" s="885">
        <v>-9.2857142857142847</v>
      </c>
      <c r="G36" s="886">
        <v>0.99135739705134718</v>
      </c>
      <c r="H36" s="740"/>
      <c r="I36" s="1125" t="s">
        <v>247</v>
      </c>
      <c r="J36" s="1125"/>
      <c r="K36" s="624">
        <v>1699</v>
      </c>
      <c r="L36" s="624">
        <v>1965</v>
      </c>
      <c r="M36" s="859">
        <v>-266</v>
      </c>
      <c r="N36" s="737">
        <v>-13.536895674300256</v>
      </c>
      <c r="O36" s="740">
        <v>6.7615658362989315</v>
      </c>
      <c r="P36" s="1125" t="s">
        <v>249</v>
      </c>
      <c r="Q36" s="1125"/>
      <c r="R36" s="624">
        <v>3011</v>
      </c>
      <c r="S36" s="624">
        <v>3294</v>
      </c>
      <c r="T36" s="859">
        <v>-283</v>
      </c>
      <c r="U36" s="737">
        <v>-8.5913782635094122</v>
      </c>
      <c r="V36" s="738">
        <v>7.1936959837315699</v>
      </c>
      <c r="W36" s="156"/>
      <c r="AE36" s="152"/>
      <c r="AF36" s="152"/>
    </row>
    <row r="37" spans="1:32" ht="18.600000000000001" customHeight="1">
      <c r="A37" s="888">
        <v>31</v>
      </c>
      <c r="B37" s="890" t="s">
        <v>146</v>
      </c>
      <c r="C37" s="644">
        <v>3171</v>
      </c>
      <c r="D37" s="644">
        <v>2973</v>
      </c>
      <c r="E37" s="884">
        <v>198</v>
      </c>
      <c r="F37" s="885">
        <v>6.6599394550958628</v>
      </c>
      <c r="G37" s="886">
        <v>-5.0330452465683777</v>
      </c>
      <c r="H37" s="740"/>
      <c r="I37" s="892">
        <v>1</v>
      </c>
      <c r="J37" s="893" t="s">
        <v>296</v>
      </c>
      <c r="K37" s="644">
        <v>1699</v>
      </c>
      <c r="L37" s="644">
        <v>1965</v>
      </c>
      <c r="M37" s="884">
        <v>-266</v>
      </c>
      <c r="N37" s="885">
        <v>-13.536895674300256</v>
      </c>
      <c r="O37" s="887">
        <v>6.7615658362989315</v>
      </c>
      <c r="P37" s="888">
        <v>1</v>
      </c>
      <c r="Q37" s="890" t="s">
        <v>69</v>
      </c>
      <c r="R37" s="644">
        <v>132</v>
      </c>
      <c r="S37" s="644">
        <v>136</v>
      </c>
      <c r="T37" s="884">
        <v>-4</v>
      </c>
      <c r="U37" s="885">
        <v>-2.9411764705882351</v>
      </c>
      <c r="V37" s="886">
        <v>0.10167768174885612</v>
      </c>
      <c r="W37" s="156"/>
      <c r="AE37" s="152"/>
      <c r="AF37" s="152"/>
    </row>
    <row r="38" spans="1:32" ht="18.600000000000001" customHeight="1">
      <c r="A38" s="888">
        <v>32</v>
      </c>
      <c r="B38" s="890" t="s">
        <v>149</v>
      </c>
      <c r="C38" s="644">
        <v>2538</v>
      </c>
      <c r="D38" s="644">
        <v>2422</v>
      </c>
      <c r="E38" s="884">
        <v>116</v>
      </c>
      <c r="F38" s="885">
        <v>4.7894302229562351</v>
      </c>
      <c r="G38" s="886">
        <v>-2.9486527707168273</v>
      </c>
      <c r="H38" s="740"/>
      <c r="I38" s="1125" t="s">
        <v>248</v>
      </c>
      <c r="J38" s="1125"/>
      <c r="K38" s="624">
        <v>788</v>
      </c>
      <c r="L38" s="624">
        <v>972</v>
      </c>
      <c r="M38" s="859">
        <v>-184</v>
      </c>
      <c r="N38" s="737">
        <v>-18.930041152263374</v>
      </c>
      <c r="O38" s="740">
        <v>4.6771733604473811</v>
      </c>
      <c r="P38" s="888">
        <v>2</v>
      </c>
      <c r="Q38" s="890" t="s">
        <v>73</v>
      </c>
      <c r="R38" s="644">
        <v>314</v>
      </c>
      <c r="S38" s="644">
        <v>287</v>
      </c>
      <c r="T38" s="884">
        <v>27</v>
      </c>
      <c r="U38" s="885">
        <v>9.4076655052264808</v>
      </c>
      <c r="V38" s="886">
        <v>-0.6863243518047788</v>
      </c>
      <c r="W38" s="156"/>
      <c r="AE38" s="152"/>
      <c r="AF38" s="152"/>
    </row>
    <row r="39" spans="1:32" ht="18.600000000000001" customHeight="1">
      <c r="A39" s="888">
        <v>33</v>
      </c>
      <c r="B39" s="890" t="s">
        <v>35</v>
      </c>
      <c r="C39" s="644">
        <v>1184</v>
      </c>
      <c r="D39" s="644">
        <v>1099</v>
      </c>
      <c r="E39" s="884">
        <v>85</v>
      </c>
      <c r="F39" s="885">
        <v>7.7343039126478619</v>
      </c>
      <c r="G39" s="886">
        <v>-2.1606507371631927</v>
      </c>
      <c r="H39" s="740"/>
      <c r="I39" s="888">
        <v>1</v>
      </c>
      <c r="J39" s="890" t="s">
        <v>72</v>
      </c>
      <c r="K39" s="644">
        <v>90</v>
      </c>
      <c r="L39" s="644">
        <v>113</v>
      </c>
      <c r="M39" s="884">
        <v>-23</v>
      </c>
      <c r="N39" s="885">
        <v>-20.353982300884958</v>
      </c>
      <c r="O39" s="887">
        <v>0.58464667005592263</v>
      </c>
      <c r="P39" s="888">
        <v>3</v>
      </c>
      <c r="Q39" s="890" t="s">
        <v>77</v>
      </c>
      <c r="R39" s="644">
        <v>379</v>
      </c>
      <c r="S39" s="644">
        <v>408</v>
      </c>
      <c r="T39" s="884">
        <v>-29</v>
      </c>
      <c r="U39" s="885">
        <v>-7.1078431372549016</v>
      </c>
      <c r="V39" s="886">
        <v>0.73716319267920682</v>
      </c>
      <c r="W39" s="160"/>
      <c r="AE39" s="152"/>
      <c r="AF39" s="152"/>
    </row>
    <row r="40" spans="1:32" ht="18.600000000000001" customHeight="1">
      <c r="A40" s="888">
        <v>34</v>
      </c>
      <c r="B40" s="890" t="s">
        <v>38</v>
      </c>
      <c r="C40" s="644">
        <v>610</v>
      </c>
      <c r="D40" s="644">
        <v>635</v>
      </c>
      <c r="E40" s="884">
        <v>-25</v>
      </c>
      <c r="F40" s="885">
        <v>-3.9370078740157481</v>
      </c>
      <c r="G40" s="886">
        <v>0.63548551093035077</v>
      </c>
      <c r="H40" s="740"/>
      <c r="I40" s="888">
        <v>2</v>
      </c>
      <c r="J40" s="890" t="s">
        <v>76</v>
      </c>
      <c r="K40" s="644">
        <v>132</v>
      </c>
      <c r="L40" s="644">
        <v>151</v>
      </c>
      <c r="M40" s="884">
        <v>-19</v>
      </c>
      <c r="N40" s="885">
        <v>-12.582781456953642</v>
      </c>
      <c r="O40" s="887">
        <v>0.48296898830706658</v>
      </c>
      <c r="P40" s="888">
        <v>4</v>
      </c>
      <c r="Q40" s="890" t="s">
        <v>81</v>
      </c>
      <c r="R40" s="644">
        <v>1307</v>
      </c>
      <c r="S40" s="644">
        <v>1454</v>
      </c>
      <c r="T40" s="884">
        <v>-147</v>
      </c>
      <c r="U40" s="885">
        <v>-10.110041265474553</v>
      </c>
      <c r="V40" s="886">
        <v>3.7366548042704624</v>
      </c>
      <c r="W40" s="156"/>
      <c r="AE40" s="152"/>
      <c r="AF40" s="152"/>
    </row>
    <row r="41" spans="1:32" ht="18.600000000000001" customHeight="1">
      <c r="A41" s="888">
        <v>35</v>
      </c>
      <c r="B41" s="890" t="s">
        <v>41</v>
      </c>
      <c r="C41" s="644">
        <v>176</v>
      </c>
      <c r="D41" s="644">
        <v>216</v>
      </c>
      <c r="E41" s="884">
        <v>-40</v>
      </c>
      <c r="F41" s="885">
        <v>-18.518518518518519</v>
      </c>
      <c r="G41" s="886">
        <v>1.0167768174885612</v>
      </c>
      <c r="H41" s="740"/>
      <c r="I41" s="888">
        <v>3</v>
      </c>
      <c r="J41" s="890" t="s">
        <v>80</v>
      </c>
      <c r="K41" s="644">
        <v>566</v>
      </c>
      <c r="L41" s="644">
        <v>708</v>
      </c>
      <c r="M41" s="884">
        <v>-142</v>
      </c>
      <c r="N41" s="885">
        <v>-20.056497175141242</v>
      </c>
      <c r="O41" s="887">
        <v>3.6095577020843921</v>
      </c>
      <c r="P41" s="888">
        <v>5</v>
      </c>
      <c r="Q41" s="890" t="s">
        <v>85</v>
      </c>
      <c r="R41" s="644">
        <v>502</v>
      </c>
      <c r="S41" s="644">
        <v>571</v>
      </c>
      <c r="T41" s="884">
        <v>-69</v>
      </c>
      <c r="U41" s="885">
        <v>-12.084063047285465</v>
      </c>
      <c r="V41" s="886">
        <v>1.753940010167768</v>
      </c>
      <c r="W41" s="156"/>
      <c r="AE41" s="152"/>
      <c r="AF41" s="152"/>
    </row>
    <row r="42" spans="1:32" ht="18.600000000000001" customHeight="1">
      <c r="A42" s="888">
        <v>36</v>
      </c>
      <c r="B42" s="890" t="s">
        <v>44</v>
      </c>
      <c r="C42" s="644">
        <v>1061</v>
      </c>
      <c r="D42" s="644">
        <v>1150</v>
      </c>
      <c r="E42" s="884">
        <v>-89</v>
      </c>
      <c r="F42" s="885">
        <v>-7.7391304347826084</v>
      </c>
      <c r="G42" s="886">
        <v>2.2623284189120487</v>
      </c>
      <c r="H42" s="740"/>
      <c r="I42" s="1125" t="s">
        <v>233</v>
      </c>
      <c r="J42" s="1125"/>
      <c r="K42" s="624">
        <v>1878</v>
      </c>
      <c r="L42" s="624">
        <v>2147</v>
      </c>
      <c r="M42" s="859">
        <v>-269</v>
      </c>
      <c r="N42" s="737">
        <v>-12.529110386585934</v>
      </c>
      <c r="O42" s="740">
        <v>6.8378240976105742</v>
      </c>
      <c r="P42" s="888">
        <v>6</v>
      </c>
      <c r="Q42" s="890" t="s">
        <v>89</v>
      </c>
      <c r="R42" s="644">
        <v>377</v>
      </c>
      <c r="S42" s="644">
        <v>438</v>
      </c>
      <c r="T42" s="884">
        <v>-61</v>
      </c>
      <c r="U42" s="885">
        <v>-13.926940639269407</v>
      </c>
      <c r="V42" s="886">
        <v>1.5505846466700557</v>
      </c>
      <c r="W42" s="156"/>
      <c r="AE42" s="152"/>
      <c r="AF42" s="152"/>
    </row>
    <row r="43" spans="1:32" ht="18.600000000000001" customHeight="1">
      <c r="A43" s="888">
        <v>37</v>
      </c>
      <c r="B43" s="890" t="s">
        <v>48</v>
      </c>
      <c r="C43" s="644">
        <v>2601</v>
      </c>
      <c r="D43" s="644">
        <v>2800</v>
      </c>
      <c r="E43" s="884">
        <v>-199</v>
      </c>
      <c r="F43" s="885">
        <v>-7.1071428571428568</v>
      </c>
      <c r="G43" s="886">
        <v>5.0584646670055919</v>
      </c>
      <c r="H43" s="740"/>
      <c r="I43" s="888">
        <v>1</v>
      </c>
      <c r="J43" s="890" t="s">
        <v>88</v>
      </c>
      <c r="K43" s="644">
        <v>184</v>
      </c>
      <c r="L43" s="644">
        <v>192</v>
      </c>
      <c r="M43" s="884">
        <v>-8</v>
      </c>
      <c r="N43" s="885">
        <v>-4.166666666666667</v>
      </c>
      <c r="O43" s="887">
        <v>0.20335536349771224</v>
      </c>
      <c r="P43" s="1125" t="s">
        <v>235</v>
      </c>
      <c r="Q43" s="1125"/>
      <c r="R43" s="624">
        <v>4143</v>
      </c>
      <c r="S43" s="624">
        <v>4464</v>
      </c>
      <c r="T43" s="859">
        <v>-321</v>
      </c>
      <c r="U43" s="737">
        <v>-7.190860215053763</v>
      </c>
      <c r="V43" s="738">
        <v>8.1596339603457029</v>
      </c>
      <c r="W43" s="156"/>
      <c r="AE43" s="152"/>
      <c r="AF43" s="152"/>
    </row>
    <row r="44" spans="1:32" ht="18.600000000000001" customHeight="1">
      <c r="A44" s="888">
        <v>38</v>
      </c>
      <c r="B44" s="890" t="s">
        <v>52</v>
      </c>
      <c r="C44" s="644">
        <v>715</v>
      </c>
      <c r="D44" s="644">
        <v>509</v>
      </c>
      <c r="E44" s="884">
        <v>206</v>
      </c>
      <c r="F44" s="885">
        <v>40.471512770137522</v>
      </c>
      <c r="G44" s="886">
        <v>-5.2364006100660898</v>
      </c>
      <c r="H44" s="740"/>
      <c r="I44" s="888">
        <v>2</v>
      </c>
      <c r="J44" s="890" t="s">
        <v>92</v>
      </c>
      <c r="K44" s="644">
        <v>962</v>
      </c>
      <c r="L44" s="644">
        <v>1102</v>
      </c>
      <c r="M44" s="884">
        <v>-140</v>
      </c>
      <c r="N44" s="885">
        <v>-12.704174228675136</v>
      </c>
      <c r="O44" s="887">
        <v>3.5587188612099641</v>
      </c>
      <c r="P44" s="888">
        <v>1</v>
      </c>
      <c r="Q44" s="890" t="s">
        <v>97</v>
      </c>
      <c r="R44" s="644">
        <v>1303</v>
      </c>
      <c r="S44" s="644">
        <v>1415</v>
      </c>
      <c r="T44" s="884">
        <v>-112</v>
      </c>
      <c r="U44" s="885">
        <v>-7.915194346289752</v>
      </c>
      <c r="V44" s="886">
        <v>2.8469750889679712</v>
      </c>
      <c r="W44" s="156"/>
      <c r="AE44" s="152"/>
      <c r="AF44" s="152"/>
    </row>
    <row r="45" spans="1:32" ht="18.600000000000001" customHeight="1">
      <c r="A45" s="888">
        <v>39</v>
      </c>
      <c r="B45" s="890" t="s">
        <v>55</v>
      </c>
      <c r="C45" s="644">
        <v>271</v>
      </c>
      <c r="D45" s="644">
        <v>293</v>
      </c>
      <c r="E45" s="884">
        <v>-22</v>
      </c>
      <c r="F45" s="885">
        <v>-7.5085324232081909</v>
      </c>
      <c r="G45" s="886">
        <v>0.55922724961870862</v>
      </c>
      <c r="H45" s="740"/>
      <c r="I45" s="888">
        <v>3</v>
      </c>
      <c r="J45" s="890" t="s">
        <v>96</v>
      </c>
      <c r="K45" s="644">
        <v>336</v>
      </c>
      <c r="L45" s="644">
        <v>370</v>
      </c>
      <c r="M45" s="884">
        <v>-34</v>
      </c>
      <c r="N45" s="885">
        <v>-9.1891891891891895</v>
      </c>
      <c r="O45" s="887">
        <v>0.864260294865277</v>
      </c>
      <c r="P45" s="888">
        <v>2</v>
      </c>
      <c r="Q45" s="890" t="s">
        <v>101</v>
      </c>
      <c r="R45" s="644">
        <v>562</v>
      </c>
      <c r="S45" s="644">
        <v>604</v>
      </c>
      <c r="T45" s="884">
        <v>-42</v>
      </c>
      <c r="U45" s="885">
        <v>-6.9536423841059598</v>
      </c>
      <c r="V45" s="886">
        <v>1.0676156583629892</v>
      </c>
      <c r="W45" s="156"/>
      <c r="AE45" s="152"/>
      <c r="AF45" s="152"/>
    </row>
    <row r="46" spans="1:32" ht="18.600000000000001" customHeight="1">
      <c r="A46" s="888">
        <v>40</v>
      </c>
      <c r="B46" s="890" t="s">
        <v>59</v>
      </c>
      <c r="C46" s="644">
        <v>419</v>
      </c>
      <c r="D46" s="644">
        <v>496</v>
      </c>
      <c r="E46" s="884">
        <v>-77</v>
      </c>
      <c r="F46" s="885">
        <v>-15.524193548387096</v>
      </c>
      <c r="G46" s="886">
        <v>1.9572953736654803</v>
      </c>
      <c r="H46" s="740"/>
      <c r="I46" s="888">
        <v>4</v>
      </c>
      <c r="J46" s="890" t="s">
        <v>100</v>
      </c>
      <c r="K46" s="644">
        <v>396</v>
      </c>
      <c r="L46" s="644">
        <v>483</v>
      </c>
      <c r="M46" s="884">
        <v>-87</v>
      </c>
      <c r="N46" s="885">
        <v>-18.012422360248447</v>
      </c>
      <c r="O46" s="887">
        <v>2.2114895780376207</v>
      </c>
      <c r="P46" s="888">
        <v>3</v>
      </c>
      <c r="Q46" s="890" t="s">
        <v>105</v>
      </c>
      <c r="R46" s="644">
        <v>131</v>
      </c>
      <c r="S46" s="644">
        <v>157</v>
      </c>
      <c r="T46" s="884">
        <v>-26</v>
      </c>
      <c r="U46" s="885">
        <v>-16.560509554140125</v>
      </c>
      <c r="V46" s="886">
        <v>0.66090493136756479</v>
      </c>
      <c r="W46" s="160"/>
      <c r="AE46" s="152"/>
      <c r="AF46" s="152"/>
    </row>
    <row r="47" spans="1:32" ht="18.600000000000001" customHeight="1">
      <c r="A47" s="888">
        <v>41</v>
      </c>
      <c r="B47" s="890" t="s">
        <v>63</v>
      </c>
      <c r="C47" s="644">
        <v>587</v>
      </c>
      <c r="D47" s="644">
        <v>595</v>
      </c>
      <c r="E47" s="884">
        <v>-8</v>
      </c>
      <c r="F47" s="885">
        <v>-1.3445378151260503</v>
      </c>
      <c r="G47" s="886">
        <v>0.20335536349771224</v>
      </c>
      <c r="H47" s="740"/>
      <c r="I47" s="743"/>
      <c r="J47" s="743"/>
      <c r="K47" s="744"/>
      <c r="L47" s="744"/>
      <c r="M47" s="741"/>
      <c r="N47" s="745"/>
      <c r="O47" s="745"/>
      <c r="P47" s="888">
        <v>4</v>
      </c>
      <c r="Q47" s="890" t="s">
        <v>109</v>
      </c>
      <c r="R47" s="644">
        <v>320</v>
      </c>
      <c r="S47" s="644">
        <v>367</v>
      </c>
      <c r="T47" s="884">
        <v>-47</v>
      </c>
      <c r="U47" s="885">
        <v>-12.806539509536785</v>
      </c>
      <c r="V47" s="886">
        <v>1.1947127605490593</v>
      </c>
      <c r="W47" s="156"/>
      <c r="AE47" s="152"/>
      <c r="AF47" s="152"/>
    </row>
    <row r="48" spans="1:32" ht="18.600000000000001" customHeight="1">
      <c r="A48" s="888">
        <v>42</v>
      </c>
      <c r="B48" s="890" t="s">
        <v>67</v>
      </c>
      <c r="C48" s="644">
        <v>403</v>
      </c>
      <c r="D48" s="644">
        <v>370</v>
      </c>
      <c r="E48" s="884">
        <v>33</v>
      </c>
      <c r="F48" s="885">
        <v>8.9189189189189193</v>
      </c>
      <c r="G48" s="886">
        <v>-0.83884087442806299</v>
      </c>
      <c r="H48" s="740"/>
      <c r="I48" s="743"/>
      <c r="J48" s="741"/>
      <c r="K48" s="744"/>
      <c r="L48" s="744"/>
      <c r="M48" s="746"/>
      <c r="N48" s="744"/>
      <c r="O48" s="741"/>
      <c r="P48" s="888">
        <v>5</v>
      </c>
      <c r="Q48" s="890" t="s">
        <v>112</v>
      </c>
      <c r="R48" s="644">
        <v>439</v>
      </c>
      <c r="S48" s="644">
        <v>435</v>
      </c>
      <c r="T48" s="884">
        <v>4</v>
      </c>
      <c r="U48" s="885">
        <v>0.91954022988505757</v>
      </c>
      <c r="V48" s="886">
        <v>-0.10167768174885612</v>
      </c>
      <c r="W48" s="156"/>
      <c r="AE48" s="152"/>
      <c r="AF48" s="152"/>
    </row>
    <row r="49" spans="1:32" ht="18.600000000000001" customHeight="1">
      <c r="A49" s="891"/>
      <c r="B49" s="888"/>
      <c r="C49" s="624"/>
      <c r="D49" s="644"/>
      <c r="E49" s="746"/>
      <c r="F49" s="744"/>
      <c r="G49" s="743"/>
      <c r="H49" s="740"/>
      <c r="I49" s="743"/>
      <c r="J49" s="741"/>
      <c r="K49" s="744"/>
      <c r="L49" s="744"/>
      <c r="M49" s="746"/>
      <c r="N49" s="744"/>
      <c r="O49" s="741"/>
      <c r="P49" s="888">
        <v>6</v>
      </c>
      <c r="Q49" s="890" t="s">
        <v>116</v>
      </c>
      <c r="R49" s="644">
        <v>481</v>
      </c>
      <c r="S49" s="644">
        <v>524</v>
      </c>
      <c r="T49" s="884">
        <v>-43</v>
      </c>
      <c r="U49" s="885">
        <v>-8.2061068702290072</v>
      </c>
      <c r="V49" s="886">
        <v>1.0930350788002032</v>
      </c>
      <c r="W49" s="156"/>
      <c r="AE49" s="152"/>
      <c r="AF49" s="152"/>
    </row>
    <row r="50" spans="1:32" ht="18.600000000000001" customHeight="1">
      <c r="A50" s="741"/>
      <c r="B50" s="742"/>
      <c r="C50" s="624"/>
      <c r="D50" s="624"/>
      <c r="E50" s="739"/>
      <c r="F50" s="737"/>
      <c r="G50" s="738"/>
      <c r="H50" s="740"/>
      <c r="I50" s="743"/>
      <c r="J50" s="741"/>
      <c r="K50" s="744"/>
      <c r="L50" s="744"/>
      <c r="M50" s="746"/>
      <c r="N50" s="744"/>
      <c r="O50" s="741"/>
      <c r="P50" s="888">
        <v>7</v>
      </c>
      <c r="Q50" s="890" t="s">
        <v>120</v>
      </c>
      <c r="R50" s="644">
        <v>747</v>
      </c>
      <c r="S50" s="644">
        <v>776</v>
      </c>
      <c r="T50" s="884">
        <v>-29</v>
      </c>
      <c r="U50" s="885">
        <v>-3.7371134020618557</v>
      </c>
      <c r="V50" s="886">
        <v>0.73716319267920682</v>
      </c>
      <c r="W50" s="156"/>
      <c r="AE50" s="152"/>
      <c r="AF50" s="152"/>
    </row>
    <row r="51" spans="1:32" ht="18.600000000000001" customHeight="1">
      <c r="A51" s="741"/>
      <c r="B51" s="742"/>
      <c r="C51" s="624"/>
      <c r="D51" s="624"/>
      <c r="E51" s="739"/>
      <c r="F51" s="737"/>
      <c r="G51" s="738"/>
      <c r="H51" s="740"/>
      <c r="I51" s="743"/>
      <c r="J51" s="741"/>
      <c r="K51" s="747"/>
      <c r="L51" s="863"/>
      <c r="M51" s="747"/>
      <c r="N51" s="747"/>
      <c r="O51" s="748"/>
      <c r="P51" s="667">
        <v>8</v>
      </c>
      <c r="Q51" s="898" t="s">
        <v>234</v>
      </c>
      <c r="R51" s="644">
        <v>160</v>
      </c>
      <c r="S51" s="785">
        <v>186</v>
      </c>
      <c r="T51" s="899">
        <v>-26</v>
      </c>
      <c r="U51" s="900">
        <v>-13.978494623655914</v>
      </c>
      <c r="V51" s="901">
        <v>0.66090493136756479</v>
      </c>
      <c r="W51" s="156"/>
      <c r="AE51" s="152"/>
      <c r="AF51" s="152"/>
    </row>
    <row r="52" spans="1:32" ht="16.5" customHeight="1">
      <c r="A52" s="1128" t="s">
        <v>715</v>
      </c>
      <c r="B52" s="1128"/>
      <c r="C52" s="1128"/>
      <c r="D52" s="1128"/>
      <c r="E52" s="1128"/>
      <c r="F52" s="1128"/>
      <c r="G52" s="1128"/>
      <c r="H52" s="1128"/>
      <c r="I52" s="1128"/>
      <c r="J52" s="1128"/>
      <c r="K52" s="741"/>
      <c r="L52" s="741"/>
      <c r="M52" s="741"/>
      <c r="N52" s="741"/>
      <c r="O52" s="741"/>
      <c r="P52" s="749"/>
      <c r="Q52" s="749"/>
      <c r="R52" s="861"/>
      <c r="S52" s="750"/>
      <c r="T52" s="751"/>
      <c r="U52" s="740"/>
      <c r="V52" s="740"/>
      <c r="W52" s="156"/>
    </row>
    <row r="53" spans="1:32" ht="18" customHeight="1">
      <c r="A53" s="67" t="s">
        <v>831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W53" s="160"/>
    </row>
    <row r="54" spans="1:32" ht="18" customHeight="1">
      <c r="A54" s="1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</row>
    <row r="55" spans="1:32" ht="18" customHeight="1"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</row>
    <row r="56" spans="1:32" ht="18" customHeight="1"/>
    <row r="57" spans="1:32" ht="18" customHeight="1"/>
    <row r="58" spans="1:32" ht="18" customHeight="1"/>
    <row r="59" spans="1:32" ht="18" customHeight="1"/>
    <row r="60" spans="1:32" ht="18" customHeight="1"/>
    <row r="61" spans="1:32" ht="18" customHeight="1"/>
    <row r="62" spans="1:32" ht="18" customHeight="1"/>
    <row r="63" spans="1:32" ht="18" customHeight="1"/>
    <row r="64" spans="1:32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4828" ht="41.25" customHeight="1"/>
    <row r="4861" ht="11.25" customHeight="1"/>
  </sheetData>
  <mergeCells count="42">
    <mergeCell ref="AD4:AD5"/>
    <mergeCell ref="X11:Y11"/>
    <mergeCell ref="X23:Y23"/>
    <mergeCell ref="AC4:AC5"/>
    <mergeCell ref="X6:Y6"/>
    <mergeCell ref="AB4:AB5"/>
    <mergeCell ref="A3:B3"/>
    <mergeCell ref="P2:U2"/>
    <mergeCell ref="R4:S4"/>
    <mergeCell ref="F4:F5"/>
    <mergeCell ref="E4:E5"/>
    <mergeCell ref="O4:O5"/>
    <mergeCell ref="P4:Q5"/>
    <mergeCell ref="G4:G5"/>
    <mergeCell ref="N4:N5"/>
    <mergeCell ref="G2:O2"/>
    <mergeCell ref="A4:B5"/>
    <mergeCell ref="C4:D4"/>
    <mergeCell ref="I4:J5"/>
    <mergeCell ref="A52:J52"/>
    <mergeCell ref="Z4:AA4"/>
    <mergeCell ref="T4:T5"/>
    <mergeCell ref="U4:U5"/>
    <mergeCell ref="X15:Y15"/>
    <mergeCell ref="V4:V5"/>
    <mergeCell ref="P6:Q6"/>
    <mergeCell ref="P36:Q36"/>
    <mergeCell ref="I42:J42"/>
    <mergeCell ref="X18:Y18"/>
    <mergeCell ref="A6:B6"/>
    <mergeCell ref="I18:J18"/>
    <mergeCell ref="I6:J6"/>
    <mergeCell ref="X25:Y25"/>
    <mergeCell ref="X4:Y5"/>
    <mergeCell ref="X24:Y24"/>
    <mergeCell ref="P43:Q43"/>
    <mergeCell ref="I36:J36"/>
    <mergeCell ref="K4:L4"/>
    <mergeCell ref="M4:M5"/>
    <mergeCell ref="P19:Q19"/>
    <mergeCell ref="I26:J26"/>
    <mergeCell ref="I38:J38"/>
  </mergeCells>
  <phoneticPr fontId="2"/>
  <pageMargins left="0.41" right="0.23" top="0.77" bottom="0.77" header="0.51200000000000001" footer="0.51200000000000001"/>
  <pageSetup paperSize="9" scale="79" orientation="portrait" r:id="rId1"/>
  <headerFooter alignWithMargins="0"/>
  <colBreaks count="1" manualBreakCount="1">
    <brk id="15" min="1" max="5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Y62"/>
  <sheetViews>
    <sheetView view="pageBreakPreview" zoomScaleNormal="80" zoomScaleSheetLayoutView="100" workbookViewId="0">
      <selection activeCell="P13" sqref="P13"/>
    </sheetView>
  </sheetViews>
  <sheetFormatPr defaultColWidth="8" defaultRowHeight="12"/>
  <cols>
    <col min="1" max="1" width="10.875" style="150" customWidth="1"/>
    <col min="2" max="2" width="10.875" style="144" customWidth="1"/>
    <col min="3" max="4" width="10.875" style="67" customWidth="1"/>
    <col min="5" max="5" width="10.875" style="150" customWidth="1"/>
    <col min="6" max="8" width="10.875" style="67" customWidth="1"/>
    <col min="9" max="9" width="10.875" style="150" customWidth="1"/>
    <col min="10" max="12" width="10.875" style="67" customWidth="1"/>
    <col min="13" max="13" width="10.875" style="150" customWidth="1"/>
    <col min="14" max="16" width="10.875" style="67" customWidth="1"/>
    <col min="17" max="16384" width="8" style="67"/>
  </cols>
  <sheetData>
    <row r="2" spans="1:20" s="54" customFormat="1" ht="21" customHeight="1">
      <c r="A2" s="1149" t="s">
        <v>478</v>
      </c>
      <c r="B2" s="1149"/>
      <c r="C2" s="1149"/>
      <c r="D2" s="1149"/>
      <c r="E2" s="1149"/>
      <c r="F2" s="1149"/>
      <c r="G2" s="1149"/>
      <c r="H2" s="1149"/>
      <c r="I2" s="259" t="s">
        <v>526</v>
      </c>
      <c r="J2" s="259"/>
      <c r="K2" s="259"/>
      <c r="L2" s="259"/>
      <c r="M2" s="259"/>
      <c r="N2" s="259"/>
      <c r="O2" s="259"/>
    </row>
    <row r="3" spans="1:20" s="55" customFormat="1" ht="17.25">
      <c r="A3" s="1100" t="s">
        <v>527</v>
      </c>
      <c r="B3" s="1100"/>
      <c r="C3" s="161"/>
      <c r="E3" s="73"/>
      <c r="H3" s="578"/>
      <c r="I3" s="73"/>
      <c r="M3" s="73"/>
      <c r="N3" s="1148" t="s">
        <v>805</v>
      </c>
      <c r="O3" s="1148"/>
      <c r="P3" s="1148"/>
      <c r="Q3" s="162"/>
    </row>
    <row r="4" spans="1:20" s="76" customFormat="1" ht="15.6" customHeight="1">
      <c r="A4" s="59" t="s">
        <v>166</v>
      </c>
      <c r="B4" s="250" t="s">
        <v>167</v>
      </c>
      <c r="C4" s="57" t="s">
        <v>168</v>
      </c>
      <c r="D4" s="58" t="s">
        <v>169</v>
      </c>
      <c r="E4" s="74" t="s">
        <v>166</v>
      </c>
      <c r="F4" s="57" t="s">
        <v>167</v>
      </c>
      <c r="G4" s="57" t="s">
        <v>168</v>
      </c>
      <c r="H4" s="58" t="s">
        <v>169</v>
      </c>
      <c r="I4" s="59" t="s">
        <v>166</v>
      </c>
      <c r="J4" s="57" t="s">
        <v>167</v>
      </c>
      <c r="K4" s="57" t="s">
        <v>168</v>
      </c>
      <c r="L4" s="75" t="s">
        <v>169</v>
      </c>
      <c r="M4" s="59" t="s">
        <v>166</v>
      </c>
      <c r="N4" s="57" t="s">
        <v>167</v>
      </c>
      <c r="O4" s="57" t="s">
        <v>168</v>
      </c>
      <c r="P4" s="58" t="s">
        <v>169</v>
      </c>
    </row>
    <row r="5" spans="1:20" ht="15.6" customHeight="1">
      <c r="A5" s="77" t="s">
        <v>167</v>
      </c>
      <c r="B5" s="635">
        <v>97145</v>
      </c>
      <c r="C5" s="624">
        <v>47906</v>
      </c>
      <c r="D5" s="636">
        <v>49239</v>
      </c>
      <c r="E5" s="637"/>
      <c r="F5" s="643"/>
      <c r="G5" s="618"/>
      <c r="H5" s="643"/>
      <c r="I5" s="640"/>
      <c r="J5" s="638"/>
      <c r="K5" s="639"/>
      <c r="L5" s="641"/>
      <c r="M5" s="642"/>
      <c r="N5" s="643">
        <v>97145</v>
      </c>
      <c r="O5" s="618">
        <v>47906</v>
      </c>
      <c r="P5" s="643">
        <v>49239</v>
      </c>
    </row>
    <row r="6" spans="1:20" ht="15.6" customHeight="1">
      <c r="A6" s="78" t="s">
        <v>560</v>
      </c>
      <c r="B6" s="783">
        <v>3524</v>
      </c>
      <c r="C6" s="644">
        <v>1823</v>
      </c>
      <c r="D6" s="644">
        <v>1696</v>
      </c>
      <c r="E6" s="637" t="s">
        <v>547</v>
      </c>
      <c r="F6" s="783">
        <v>5791</v>
      </c>
      <c r="G6" s="644">
        <v>2952</v>
      </c>
      <c r="H6" s="638">
        <v>2839</v>
      </c>
      <c r="I6" s="640" t="s">
        <v>563</v>
      </c>
      <c r="J6" s="783">
        <v>5856</v>
      </c>
      <c r="K6" s="644">
        <v>2863</v>
      </c>
      <c r="L6" s="641">
        <v>2993</v>
      </c>
      <c r="M6" s="637" t="s">
        <v>566</v>
      </c>
      <c r="N6" s="638">
        <v>3524</v>
      </c>
      <c r="O6" s="644">
        <v>1828</v>
      </c>
      <c r="P6" s="638">
        <v>1696</v>
      </c>
    </row>
    <row r="7" spans="1:20" ht="15.6" customHeight="1">
      <c r="A7" s="78">
        <v>0</v>
      </c>
      <c r="B7" s="783">
        <v>673</v>
      </c>
      <c r="C7" s="644">
        <v>335</v>
      </c>
      <c r="D7" s="784">
        <v>338</v>
      </c>
      <c r="E7" s="637">
        <v>35</v>
      </c>
      <c r="F7" s="783">
        <v>1030</v>
      </c>
      <c r="G7" s="644">
        <v>519</v>
      </c>
      <c r="H7" s="638">
        <v>511</v>
      </c>
      <c r="I7" s="640">
        <v>70</v>
      </c>
      <c r="J7" s="783">
        <v>1627</v>
      </c>
      <c r="K7" s="644">
        <v>845</v>
      </c>
      <c r="L7" s="641">
        <v>782</v>
      </c>
      <c r="M7" s="637" t="s">
        <v>567</v>
      </c>
      <c r="N7" s="638">
        <v>4068</v>
      </c>
      <c r="O7" s="638">
        <f>C12</f>
        <v>2117</v>
      </c>
      <c r="P7" s="638">
        <v>1951</v>
      </c>
      <c r="Q7" s="152"/>
    </row>
    <row r="8" spans="1:20" ht="15.6" customHeight="1">
      <c r="A8" s="78">
        <v>1</v>
      </c>
      <c r="B8" s="783">
        <v>700</v>
      </c>
      <c r="C8" s="644">
        <v>388</v>
      </c>
      <c r="D8" s="784">
        <v>312</v>
      </c>
      <c r="E8" s="637">
        <v>36</v>
      </c>
      <c r="F8" s="783">
        <v>1119</v>
      </c>
      <c r="G8" s="644">
        <v>594</v>
      </c>
      <c r="H8" s="638">
        <v>525</v>
      </c>
      <c r="I8" s="640">
        <v>71</v>
      </c>
      <c r="J8" s="783">
        <v>933</v>
      </c>
      <c r="K8" s="644">
        <v>426</v>
      </c>
      <c r="L8" s="641">
        <v>507</v>
      </c>
      <c r="M8" s="637" t="s">
        <v>568</v>
      </c>
      <c r="N8" s="638">
        <v>4508</v>
      </c>
      <c r="O8" s="638">
        <f>C18</f>
        <v>2298</v>
      </c>
      <c r="P8" s="638">
        <v>2210</v>
      </c>
      <c r="Q8" s="152"/>
    </row>
    <row r="9" spans="1:20" ht="15.6" customHeight="1">
      <c r="A9" s="78">
        <v>2</v>
      </c>
      <c r="B9" s="783">
        <v>670</v>
      </c>
      <c r="C9" s="644">
        <v>334</v>
      </c>
      <c r="D9" s="784">
        <v>336</v>
      </c>
      <c r="E9" s="637">
        <v>37</v>
      </c>
      <c r="F9" s="783">
        <v>1183</v>
      </c>
      <c r="G9" s="644">
        <v>593</v>
      </c>
      <c r="H9" s="638">
        <v>590</v>
      </c>
      <c r="I9" s="640">
        <v>72</v>
      </c>
      <c r="J9" s="783">
        <v>961</v>
      </c>
      <c r="K9" s="644">
        <v>486</v>
      </c>
      <c r="L9" s="641">
        <v>475</v>
      </c>
      <c r="M9" s="637" t="s">
        <v>569</v>
      </c>
      <c r="N9" s="638">
        <v>4759</v>
      </c>
      <c r="O9" s="638">
        <f>C24</f>
        <v>2422</v>
      </c>
      <c r="P9" s="638">
        <v>2337</v>
      </c>
      <c r="Q9" s="152"/>
    </row>
    <row r="10" spans="1:20" ht="15.6" customHeight="1">
      <c r="A10" s="78">
        <v>3</v>
      </c>
      <c r="B10" s="783">
        <v>720</v>
      </c>
      <c r="C10" s="644">
        <v>368</v>
      </c>
      <c r="D10" s="784">
        <v>352</v>
      </c>
      <c r="E10" s="637">
        <v>38</v>
      </c>
      <c r="F10" s="783">
        <v>1208</v>
      </c>
      <c r="G10" s="644">
        <v>630</v>
      </c>
      <c r="H10" s="638">
        <v>578</v>
      </c>
      <c r="I10" s="640">
        <v>73</v>
      </c>
      <c r="J10" s="783">
        <v>1220</v>
      </c>
      <c r="K10" s="644">
        <v>586</v>
      </c>
      <c r="L10" s="641">
        <v>634</v>
      </c>
      <c r="M10" s="637" t="s">
        <v>570</v>
      </c>
      <c r="N10" s="638">
        <v>3741</v>
      </c>
      <c r="O10" s="638">
        <f>C30</f>
        <v>1882</v>
      </c>
      <c r="P10" s="638">
        <v>1859</v>
      </c>
      <c r="S10" s="151"/>
      <c r="T10" s="151"/>
    </row>
    <row r="11" spans="1:20" ht="15.6" customHeight="1">
      <c r="A11" s="78">
        <v>4</v>
      </c>
      <c r="B11" s="783">
        <v>761</v>
      </c>
      <c r="C11" s="644">
        <v>403</v>
      </c>
      <c r="D11" s="784">
        <v>358</v>
      </c>
      <c r="E11" s="637">
        <v>39</v>
      </c>
      <c r="F11" s="783">
        <v>1251</v>
      </c>
      <c r="G11" s="644">
        <v>616</v>
      </c>
      <c r="H11" s="638">
        <v>635</v>
      </c>
      <c r="I11" s="640">
        <v>74</v>
      </c>
      <c r="J11" s="783">
        <v>1115</v>
      </c>
      <c r="K11" s="644">
        <v>520</v>
      </c>
      <c r="L11" s="641">
        <v>595</v>
      </c>
      <c r="M11" s="637" t="s">
        <v>571</v>
      </c>
      <c r="N11" s="638">
        <v>4256</v>
      </c>
      <c r="O11" s="638">
        <f>C36</f>
        <v>2242</v>
      </c>
      <c r="P11" s="638">
        <v>2014</v>
      </c>
    </row>
    <row r="12" spans="1:20" ht="15.6" customHeight="1">
      <c r="A12" s="78" t="s">
        <v>542</v>
      </c>
      <c r="B12" s="783">
        <v>4068</v>
      </c>
      <c r="C12" s="644">
        <v>2117</v>
      </c>
      <c r="D12" s="644">
        <v>1951</v>
      </c>
      <c r="E12" s="637" t="s">
        <v>548</v>
      </c>
      <c r="F12" s="783">
        <v>7091</v>
      </c>
      <c r="G12" s="644">
        <v>3643</v>
      </c>
      <c r="H12" s="638">
        <v>3448</v>
      </c>
      <c r="I12" s="640" t="s">
        <v>554</v>
      </c>
      <c r="J12" s="783">
        <v>4799</v>
      </c>
      <c r="K12" s="644">
        <v>2212</v>
      </c>
      <c r="L12" s="641">
        <v>2587</v>
      </c>
      <c r="M12" s="637" t="s">
        <v>572</v>
      </c>
      <c r="N12" s="638">
        <v>5172</v>
      </c>
      <c r="O12" s="638">
        <f>C42</f>
        <v>2692</v>
      </c>
      <c r="P12" s="638">
        <v>2480</v>
      </c>
    </row>
    <row r="13" spans="1:20" ht="15.6" customHeight="1">
      <c r="A13" s="78">
        <v>5</v>
      </c>
      <c r="B13" s="783">
        <v>740</v>
      </c>
      <c r="C13" s="644">
        <v>405</v>
      </c>
      <c r="D13" s="784">
        <v>335</v>
      </c>
      <c r="E13" s="637">
        <v>40</v>
      </c>
      <c r="F13" s="783">
        <v>1250</v>
      </c>
      <c r="G13" s="644">
        <v>661</v>
      </c>
      <c r="H13" s="638">
        <v>589</v>
      </c>
      <c r="I13" s="640">
        <v>75</v>
      </c>
      <c r="J13" s="783">
        <v>1098</v>
      </c>
      <c r="K13" s="644">
        <v>504</v>
      </c>
      <c r="L13" s="641">
        <v>594</v>
      </c>
      <c r="M13" s="637" t="s">
        <v>547</v>
      </c>
      <c r="N13" s="638">
        <v>5791</v>
      </c>
      <c r="O13" s="638">
        <f>G6</f>
        <v>2952</v>
      </c>
      <c r="P13" s="638">
        <v>2839</v>
      </c>
    </row>
    <row r="14" spans="1:20" ht="15.6" customHeight="1">
      <c r="A14" s="78">
        <v>6</v>
      </c>
      <c r="B14" s="783">
        <v>740</v>
      </c>
      <c r="C14" s="644">
        <v>358</v>
      </c>
      <c r="D14" s="784">
        <v>382</v>
      </c>
      <c r="E14" s="637">
        <v>41</v>
      </c>
      <c r="F14" s="783">
        <v>1352</v>
      </c>
      <c r="G14" s="644">
        <v>696</v>
      </c>
      <c r="H14" s="638">
        <v>656</v>
      </c>
      <c r="I14" s="640">
        <v>76</v>
      </c>
      <c r="J14" s="783">
        <v>1025</v>
      </c>
      <c r="K14" s="644">
        <v>503</v>
      </c>
      <c r="L14" s="641">
        <v>522</v>
      </c>
      <c r="M14" s="637" t="s">
        <v>548</v>
      </c>
      <c r="N14" s="638">
        <v>7091</v>
      </c>
      <c r="O14" s="638">
        <f>G12</f>
        <v>3643</v>
      </c>
      <c r="P14" s="638">
        <v>3448</v>
      </c>
      <c r="S14" s="151"/>
      <c r="T14" s="151"/>
    </row>
    <row r="15" spans="1:20" ht="15.6" customHeight="1">
      <c r="A15" s="78">
        <v>7</v>
      </c>
      <c r="B15" s="783">
        <v>880</v>
      </c>
      <c r="C15" s="644">
        <v>453</v>
      </c>
      <c r="D15" s="784">
        <v>427</v>
      </c>
      <c r="E15" s="637">
        <v>42</v>
      </c>
      <c r="F15" s="783">
        <v>1395</v>
      </c>
      <c r="G15" s="644">
        <v>722</v>
      </c>
      <c r="H15" s="638">
        <v>673</v>
      </c>
      <c r="I15" s="640">
        <v>77</v>
      </c>
      <c r="J15" s="783">
        <v>1000</v>
      </c>
      <c r="K15" s="644">
        <v>465</v>
      </c>
      <c r="L15" s="641">
        <v>535</v>
      </c>
      <c r="M15" s="637" t="s">
        <v>549</v>
      </c>
      <c r="N15" s="638">
        <v>6876</v>
      </c>
      <c r="O15" s="638">
        <f>G18</f>
        <v>3531</v>
      </c>
      <c r="P15" s="638">
        <v>3345</v>
      </c>
    </row>
    <row r="16" spans="1:20" ht="15.6" customHeight="1">
      <c r="A16" s="78">
        <v>8</v>
      </c>
      <c r="B16" s="783">
        <v>842</v>
      </c>
      <c r="C16" s="644">
        <v>445</v>
      </c>
      <c r="D16" s="784">
        <v>397</v>
      </c>
      <c r="E16" s="637">
        <v>43</v>
      </c>
      <c r="F16" s="783">
        <v>1496</v>
      </c>
      <c r="G16" s="644">
        <v>761</v>
      </c>
      <c r="H16" s="638">
        <v>735</v>
      </c>
      <c r="I16" s="640">
        <v>78</v>
      </c>
      <c r="J16" s="783">
        <v>835</v>
      </c>
      <c r="K16" s="644">
        <v>379</v>
      </c>
      <c r="L16" s="641">
        <v>456</v>
      </c>
      <c r="M16" s="637" t="s">
        <v>550</v>
      </c>
      <c r="N16" s="638">
        <v>6041</v>
      </c>
      <c r="O16" s="638">
        <f>G24</f>
        <v>3057</v>
      </c>
      <c r="P16" s="638">
        <v>2984</v>
      </c>
    </row>
    <row r="17" spans="1:25" ht="15.6" customHeight="1">
      <c r="A17" s="78">
        <v>9</v>
      </c>
      <c r="B17" s="783">
        <v>866</v>
      </c>
      <c r="C17" s="644">
        <v>456</v>
      </c>
      <c r="D17" s="784">
        <v>410</v>
      </c>
      <c r="E17" s="637">
        <v>44</v>
      </c>
      <c r="F17" s="783">
        <v>1598</v>
      </c>
      <c r="G17" s="644">
        <v>803</v>
      </c>
      <c r="H17" s="638">
        <v>795</v>
      </c>
      <c r="I17" s="640">
        <v>79</v>
      </c>
      <c r="J17" s="783">
        <v>841</v>
      </c>
      <c r="K17" s="644">
        <v>361</v>
      </c>
      <c r="L17" s="641">
        <v>480</v>
      </c>
      <c r="M17" s="637" t="s">
        <v>551</v>
      </c>
      <c r="N17" s="638">
        <v>6304</v>
      </c>
      <c r="O17" s="638">
        <f>G30</f>
        <v>3211</v>
      </c>
      <c r="P17" s="638">
        <v>3093</v>
      </c>
      <c r="S17" s="151"/>
      <c r="T17" s="151"/>
    </row>
    <row r="18" spans="1:25" ht="15.6" customHeight="1">
      <c r="A18" s="78" t="s">
        <v>543</v>
      </c>
      <c r="B18" s="783">
        <v>4508</v>
      </c>
      <c r="C18" s="644">
        <v>2298</v>
      </c>
      <c r="D18" s="644">
        <v>2210</v>
      </c>
      <c r="E18" s="637" t="s">
        <v>549</v>
      </c>
      <c r="F18" s="783">
        <v>6876</v>
      </c>
      <c r="G18" s="644">
        <v>3531</v>
      </c>
      <c r="H18" s="638">
        <v>3345</v>
      </c>
      <c r="I18" s="640" t="s">
        <v>555</v>
      </c>
      <c r="J18" s="783">
        <v>3925</v>
      </c>
      <c r="K18" s="644">
        <v>1607</v>
      </c>
      <c r="L18" s="641">
        <v>2318</v>
      </c>
      <c r="M18" s="637" t="s">
        <v>573</v>
      </c>
      <c r="N18" s="638">
        <v>7093</v>
      </c>
      <c r="O18" s="638">
        <f>G36</f>
        <v>3540</v>
      </c>
      <c r="P18" s="638">
        <v>3553</v>
      </c>
    </row>
    <row r="19" spans="1:25" ht="15.6" customHeight="1">
      <c r="A19" s="78">
        <v>10</v>
      </c>
      <c r="B19" s="783">
        <v>940</v>
      </c>
      <c r="C19" s="644">
        <v>494</v>
      </c>
      <c r="D19" s="784">
        <v>446</v>
      </c>
      <c r="E19" s="637">
        <v>45</v>
      </c>
      <c r="F19" s="783">
        <v>1458</v>
      </c>
      <c r="G19" s="644">
        <v>748</v>
      </c>
      <c r="H19" s="638">
        <v>710</v>
      </c>
      <c r="I19" s="640">
        <v>80</v>
      </c>
      <c r="J19" s="783">
        <v>838</v>
      </c>
      <c r="K19" s="644">
        <v>389</v>
      </c>
      <c r="L19" s="641">
        <v>449</v>
      </c>
      <c r="M19" s="637" t="s">
        <v>552</v>
      </c>
      <c r="N19" s="638">
        <v>8359</v>
      </c>
      <c r="O19" s="638">
        <v>4207</v>
      </c>
      <c r="P19" s="638">
        <v>4152</v>
      </c>
    </row>
    <row r="20" spans="1:25" ht="15.6" customHeight="1">
      <c r="A20" s="78">
        <v>11</v>
      </c>
      <c r="B20" s="783">
        <v>867</v>
      </c>
      <c r="C20" s="644">
        <v>442</v>
      </c>
      <c r="D20" s="784">
        <v>425</v>
      </c>
      <c r="E20" s="637">
        <v>46</v>
      </c>
      <c r="F20" s="783">
        <v>1392</v>
      </c>
      <c r="G20" s="644">
        <v>728</v>
      </c>
      <c r="H20" s="638">
        <v>664</v>
      </c>
      <c r="I20" s="640">
        <v>81</v>
      </c>
      <c r="J20" s="783">
        <v>861</v>
      </c>
      <c r="K20" s="644">
        <v>366</v>
      </c>
      <c r="L20" s="641">
        <v>495</v>
      </c>
      <c r="M20" s="637" t="s">
        <v>553</v>
      </c>
      <c r="N20" s="638">
        <v>5856</v>
      </c>
      <c r="O20" s="638">
        <v>2863</v>
      </c>
      <c r="P20" s="638">
        <v>2993</v>
      </c>
    </row>
    <row r="21" spans="1:25" ht="15.6" customHeight="1">
      <c r="A21" s="78">
        <v>12</v>
      </c>
      <c r="B21" s="783">
        <v>888</v>
      </c>
      <c r="C21" s="644">
        <v>423</v>
      </c>
      <c r="D21" s="784">
        <v>465</v>
      </c>
      <c r="E21" s="637">
        <v>47</v>
      </c>
      <c r="F21" s="783">
        <v>1316</v>
      </c>
      <c r="G21" s="644">
        <v>651</v>
      </c>
      <c r="H21" s="638">
        <v>665</v>
      </c>
      <c r="I21" s="640">
        <v>82</v>
      </c>
      <c r="J21" s="783">
        <v>770</v>
      </c>
      <c r="K21" s="644">
        <v>314</v>
      </c>
      <c r="L21" s="641">
        <v>456</v>
      </c>
      <c r="M21" s="637" t="s">
        <v>554</v>
      </c>
      <c r="N21" s="638">
        <v>4799</v>
      </c>
      <c r="O21" s="638">
        <v>2212</v>
      </c>
      <c r="P21" s="638">
        <v>2587</v>
      </c>
      <c r="S21" s="151"/>
      <c r="T21" s="151"/>
    </row>
    <row r="22" spans="1:25" ht="15.6" customHeight="1">
      <c r="A22" s="78">
        <v>13</v>
      </c>
      <c r="B22" s="783">
        <v>893</v>
      </c>
      <c r="C22" s="644">
        <v>463</v>
      </c>
      <c r="D22" s="784">
        <v>430</v>
      </c>
      <c r="E22" s="637">
        <v>48</v>
      </c>
      <c r="F22" s="783">
        <v>1422</v>
      </c>
      <c r="G22" s="644">
        <v>749</v>
      </c>
      <c r="H22" s="638">
        <v>673</v>
      </c>
      <c r="I22" s="640">
        <v>83</v>
      </c>
      <c r="J22" s="783">
        <v>765</v>
      </c>
      <c r="K22" s="644">
        <v>286</v>
      </c>
      <c r="L22" s="641">
        <v>479</v>
      </c>
      <c r="M22" s="637" t="s">
        <v>555</v>
      </c>
      <c r="N22" s="638">
        <v>3925</v>
      </c>
      <c r="O22" s="638">
        <v>1607</v>
      </c>
      <c r="P22" s="638">
        <v>2318</v>
      </c>
      <c r="S22" s="151"/>
      <c r="T22" s="151"/>
      <c r="U22" s="86"/>
      <c r="V22" s="86"/>
      <c r="W22" s="86"/>
      <c r="X22" s="86"/>
      <c r="Y22" s="86"/>
    </row>
    <row r="23" spans="1:25" ht="15.6" customHeight="1">
      <c r="A23" s="78">
        <v>14</v>
      </c>
      <c r="B23" s="783">
        <v>920</v>
      </c>
      <c r="C23" s="644">
        <v>476</v>
      </c>
      <c r="D23" s="644">
        <v>444</v>
      </c>
      <c r="E23" s="637">
        <v>49</v>
      </c>
      <c r="F23" s="783">
        <v>1288</v>
      </c>
      <c r="G23" s="644">
        <v>655</v>
      </c>
      <c r="H23" s="638">
        <v>633</v>
      </c>
      <c r="I23" s="640">
        <v>84</v>
      </c>
      <c r="J23" s="783">
        <v>691</v>
      </c>
      <c r="K23" s="644">
        <v>252</v>
      </c>
      <c r="L23" s="641">
        <v>439</v>
      </c>
      <c r="M23" s="637" t="s">
        <v>574</v>
      </c>
      <c r="N23" s="638">
        <v>4707</v>
      </c>
      <c r="O23" s="638">
        <v>1424</v>
      </c>
      <c r="P23" s="638">
        <v>3283</v>
      </c>
      <c r="S23" s="86"/>
      <c r="T23" s="86"/>
      <c r="U23" s="86"/>
      <c r="V23" s="86"/>
      <c r="W23" s="86"/>
      <c r="X23" s="86"/>
      <c r="Y23" s="86"/>
    </row>
    <row r="24" spans="1:25" ht="15.6" customHeight="1">
      <c r="A24" s="78" t="s">
        <v>544</v>
      </c>
      <c r="B24" s="783">
        <v>4759</v>
      </c>
      <c r="C24" s="644">
        <v>2422</v>
      </c>
      <c r="D24" s="644">
        <v>2337</v>
      </c>
      <c r="E24" s="637" t="s">
        <v>550</v>
      </c>
      <c r="F24" s="783">
        <v>6041</v>
      </c>
      <c r="G24" s="644">
        <v>3057</v>
      </c>
      <c r="H24" s="638">
        <v>2984</v>
      </c>
      <c r="I24" s="640" t="s">
        <v>528</v>
      </c>
      <c r="J24" s="638">
        <v>4707</v>
      </c>
      <c r="K24" s="644">
        <v>1424</v>
      </c>
      <c r="L24" s="641">
        <v>3283</v>
      </c>
      <c r="M24" s="645" t="s">
        <v>529</v>
      </c>
      <c r="N24" s="786">
        <v>275</v>
      </c>
      <c r="O24" s="786">
        <v>178</v>
      </c>
      <c r="P24" s="786">
        <v>97</v>
      </c>
    </row>
    <row r="25" spans="1:25" ht="15.6" customHeight="1">
      <c r="A25" s="78">
        <v>15</v>
      </c>
      <c r="B25" s="783">
        <v>959</v>
      </c>
      <c r="C25" s="644">
        <v>468</v>
      </c>
      <c r="D25" s="784">
        <v>491</v>
      </c>
      <c r="E25" s="637">
        <v>50</v>
      </c>
      <c r="F25" s="783">
        <v>1365</v>
      </c>
      <c r="G25" s="644">
        <v>685</v>
      </c>
      <c r="H25" s="638">
        <v>680</v>
      </c>
      <c r="I25" s="640" t="s">
        <v>529</v>
      </c>
      <c r="J25" s="638">
        <v>275</v>
      </c>
      <c r="K25" s="644">
        <v>178</v>
      </c>
      <c r="L25" s="641">
        <v>97</v>
      </c>
      <c r="M25" s="646"/>
      <c r="N25" s="647"/>
      <c r="O25" s="648"/>
      <c r="P25" s="649"/>
    </row>
    <row r="26" spans="1:25" ht="15.6" customHeight="1">
      <c r="A26" s="78">
        <v>16</v>
      </c>
      <c r="B26" s="783">
        <v>952</v>
      </c>
      <c r="C26" s="644">
        <v>474</v>
      </c>
      <c r="D26" s="784">
        <v>478</v>
      </c>
      <c r="E26" s="637">
        <v>51</v>
      </c>
      <c r="F26" s="783">
        <v>1011</v>
      </c>
      <c r="G26" s="644">
        <v>507</v>
      </c>
      <c r="H26" s="638">
        <v>504</v>
      </c>
      <c r="I26" s="640"/>
      <c r="J26" s="638"/>
      <c r="K26" s="644"/>
      <c r="L26" s="641"/>
      <c r="M26" s="637" t="s">
        <v>565</v>
      </c>
      <c r="N26" s="644">
        <v>12100</v>
      </c>
      <c r="O26" s="644">
        <v>6243</v>
      </c>
      <c r="P26" s="650">
        <v>5857</v>
      </c>
    </row>
    <row r="27" spans="1:25" ht="15.6" customHeight="1">
      <c r="A27" s="78">
        <v>17</v>
      </c>
      <c r="B27" s="783">
        <v>1016</v>
      </c>
      <c r="C27" s="644">
        <v>519</v>
      </c>
      <c r="D27" s="784">
        <v>497</v>
      </c>
      <c r="E27" s="637">
        <v>52</v>
      </c>
      <c r="F27" s="783">
        <v>1224</v>
      </c>
      <c r="G27" s="644">
        <v>624</v>
      </c>
      <c r="H27" s="638">
        <v>600</v>
      </c>
      <c r="I27" s="640"/>
      <c r="J27" s="638"/>
      <c r="K27" s="644"/>
      <c r="L27" s="641"/>
      <c r="M27" s="637"/>
      <c r="N27" s="651">
        <v>-12.5</v>
      </c>
      <c r="O27" s="651">
        <v>-13.1</v>
      </c>
      <c r="P27" s="652">
        <v>-11.9</v>
      </c>
      <c r="Q27" s="389"/>
      <c r="R27" s="389"/>
      <c r="S27" s="389"/>
      <c r="T27" s="389"/>
      <c r="U27" s="389"/>
      <c r="V27" s="389"/>
    </row>
    <row r="28" spans="1:25" ht="15.6" customHeight="1">
      <c r="A28" s="78">
        <v>18</v>
      </c>
      <c r="B28" s="783">
        <v>931</v>
      </c>
      <c r="C28" s="644">
        <v>492</v>
      </c>
      <c r="D28" s="784">
        <v>439</v>
      </c>
      <c r="E28" s="637">
        <v>53</v>
      </c>
      <c r="F28" s="783">
        <v>1197</v>
      </c>
      <c r="G28" s="644">
        <v>596</v>
      </c>
      <c r="H28" s="638">
        <v>601</v>
      </c>
      <c r="I28" s="640"/>
      <c r="J28" s="638"/>
      <c r="K28" s="644"/>
      <c r="L28" s="641"/>
      <c r="M28" s="637" t="s">
        <v>564</v>
      </c>
      <c r="N28" s="644">
        <v>57124</v>
      </c>
      <c r="O28" s="644">
        <v>29172</v>
      </c>
      <c r="P28" s="653">
        <v>27952</v>
      </c>
      <c r="Q28" s="389"/>
      <c r="R28" s="389"/>
      <c r="S28" s="389"/>
      <c r="T28" s="389"/>
      <c r="U28" s="389"/>
      <c r="V28" s="389"/>
    </row>
    <row r="29" spans="1:25" ht="15.6" customHeight="1">
      <c r="A29" s="78">
        <v>19</v>
      </c>
      <c r="B29" s="783">
        <v>901</v>
      </c>
      <c r="C29" s="644">
        <v>469</v>
      </c>
      <c r="D29" s="784">
        <v>432</v>
      </c>
      <c r="E29" s="637">
        <v>54</v>
      </c>
      <c r="F29" s="783">
        <v>1244</v>
      </c>
      <c r="G29" s="644">
        <v>645</v>
      </c>
      <c r="H29" s="638">
        <v>599</v>
      </c>
      <c r="I29" s="640"/>
      <c r="J29" s="638"/>
      <c r="K29" s="644"/>
      <c r="L29" s="641"/>
      <c r="M29" s="637"/>
      <c r="N29" s="651">
        <v>-59</v>
      </c>
      <c r="O29" s="651">
        <v>-61.1</v>
      </c>
      <c r="P29" s="652">
        <v>-56.9</v>
      </c>
      <c r="Q29" s="389"/>
      <c r="R29" s="389"/>
      <c r="S29" s="389"/>
      <c r="T29" s="389"/>
      <c r="U29" s="389"/>
      <c r="V29" s="389"/>
    </row>
    <row r="30" spans="1:25" ht="15.6" customHeight="1">
      <c r="A30" s="78" t="s">
        <v>561</v>
      </c>
      <c r="B30" s="783">
        <v>3741</v>
      </c>
      <c r="C30" s="644">
        <v>1882</v>
      </c>
      <c r="D30" s="644">
        <v>1859</v>
      </c>
      <c r="E30" s="637" t="s">
        <v>551</v>
      </c>
      <c r="F30" s="783">
        <v>6304</v>
      </c>
      <c r="G30" s="644">
        <v>3211</v>
      </c>
      <c r="H30" s="638">
        <v>3093</v>
      </c>
      <c r="I30" s="654"/>
      <c r="J30" s="638"/>
      <c r="K30" s="644"/>
      <c r="L30" s="655"/>
      <c r="M30" s="637" t="s">
        <v>530</v>
      </c>
      <c r="N30" s="644">
        <v>27646</v>
      </c>
      <c r="O30" s="644">
        <v>12313</v>
      </c>
      <c r="P30" s="656">
        <v>15333</v>
      </c>
    </row>
    <row r="31" spans="1:25" ht="15.6" customHeight="1">
      <c r="A31" s="78">
        <v>20</v>
      </c>
      <c r="B31" s="783">
        <v>885</v>
      </c>
      <c r="C31" s="784">
        <v>457</v>
      </c>
      <c r="D31" s="784">
        <v>428</v>
      </c>
      <c r="E31" s="637">
        <v>55</v>
      </c>
      <c r="F31" s="783">
        <v>1223</v>
      </c>
      <c r="G31" s="644">
        <v>641</v>
      </c>
      <c r="H31" s="638">
        <v>582</v>
      </c>
      <c r="I31" s="654"/>
      <c r="J31" s="638"/>
      <c r="K31" s="644"/>
      <c r="L31" s="655"/>
      <c r="M31" s="637"/>
      <c r="N31" s="657">
        <v>-28.5</v>
      </c>
      <c r="O31" s="652">
        <v>-25.8</v>
      </c>
      <c r="P31" s="652">
        <v>-31.2</v>
      </c>
      <c r="S31" s="246"/>
    </row>
    <row r="32" spans="1:25" ht="15.6" customHeight="1">
      <c r="A32" s="78">
        <v>21</v>
      </c>
      <c r="B32" s="783">
        <v>743</v>
      </c>
      <c r="C32" s="784">
        <v>356</v>
      </c>
      <c r="D32" s="784">
        <v>387</v>
      </c>
      <c r="E32" s="637">
        <v>56</v>
      </c>
      <c r="F32" s="783">
        <v>1212</v>
      </c>
      <c r="G32" s="644">
        <v>594</v>
      </c>
      <c r="H32" s="638">
        <v>618</v>
      </c>
      <c r="I32" s="654"/>
      <c r="J32" s="638"/>
      <c r="K32" s="644"/>
      <c r="L32" s="655"/>
      <c r="M32" s="646"/>
      <c r="N32" s="657"/>
      <c r="O32" s="658"/>
      <c r="P32" s="650"/>
    </row>
    <row r="33" spans="1:16" ht="15.6" customHeight="1">
      <c r="A33" s="78">
        <v>22</v>
      </c>
      <c r="B33" s="783">
        <v>690</v>
      </c>
      <c r="C33" s="784">
        <v>343</v>
      </c>
      <c r="D33" s="784">
        <v>347</v>
      </c>
      <c r="E33" s="637">
        <v>57</v>
      </c>
      <c r="F33" s="783">
        <v>1273</v>
      </c>
      <c r="G33" s="644">
        <v>651</v>
      </c>
      <c r="H33" s="638">
        <v>622</v>
      </c>
      <c r="I33" s="654"/>
      <c r="J33" s="638"/>
      <c r="K33" s="644"/>
      <c r="L33" s="655"/>
      <c r="M33" s="646"/>
      <c r="N33" s="644"/>
      <c r="O33" s="644"/>
      <c r="P33" s="650"/>
    </row>
    <row r="34" spans="1:16" ht="15.6" customHeight="1">
      <c r="A34" s="78">
        <v>23</v>
      </c>
      <c r="B34" s="783">
        <v>712</v>
      </c>
      <c r="C34" s="784">
        <v>371</v>
      </c>
      <c r="D34" s="784">
        <v>341</v>
      </c>
      <c r="E34" s="637">
        <v>58</v>
      </c>
      <c r="F34" s="783">
        <v>1349</v>
      </c>
      <c r="G34" s="644">
        <v>683</v>
      </c>
      <c r="H34" s="638">
        <v>666</v>
      </c>
      <c r="I34" s="654"/>
      <c r="J34" s="638"/>
      <c r="K34" s="644"/>
      <c r="L34" s="655"/>
      <c r="M34" s="646"/>
      <c r="N34" s="644"/>
      <c r="O34" s="644"/>
      <c r="P34" s="650"/>
    </row>
    <row r="35" spans="1:16" ht="15.6" customHeight="1">
      <c r="A35" s="78">
        <v>24</v>
      </c>
      <c r="B35" s="783">
        <v>711</v>
      </c>
      <c r="C35" s="784">
        <v>355</v>
      </c>
      <c r="D35" s="784">
        <v>356</v>
      </c>
      <c r="E35" s="637">
        <v>59</v>
      </c>
      <c r="F35" s="783">
        <v>1247</v>
      </c>
      <c r="G35" s="644">
        <v>642</v>
      </c>
      <c r="H35" s="638">
        <v>605</v>
      </c>
      <c r="I35" s="654"/>
      <c r="J35" s="638"/>
      <c r="K35" s="644"/>
      <c r="L35" s="655"/>
      <c r="M35" s="645"/>
      <c r="N35" s="659"/>
      <c r="O35" s="659"/>
      <c r="P35" s="660"/>
    </row>
    <row r="36" spans="1:16" ht="15.6" customHeight="1">
      <c r="A36" s="78" t="s">
        <v>562</v>
      </c>
      <c r="B36" s="783">
        <v>4256</v>
      </c>
      <c r="C36" s="644">
        <v>2242</v>
      </c>
      <c r="D36" s="784">
        <v>2014</v>
      </c>
      <c r="E36" s="637" t="s">
        <v>170</v>
      </c>
      <c r="F36" s="783">
        <v>7093</v>
      </c>
      <c r="G36" s="644">
        <v>3540</v>
      </c>
      <c r="H36" s="638">
        <v>3553</v>
      </c>
      <c r="I36" s="654"/>
      <c r="J36" s="638"/>
      <c r="K36" s="644"/>
      <c r="L36" s="655"/>
      <c r="M36" s="646"/>
      <c r="N36" s="661"/>
      <c r="O36" s="661"/>
      <c r="P36" s="647"/>
    </row>
    <row r="37" spans="1:16" ht="15.6" customHeight="1">
      <c r="A37" s="78">
        <v>25</v>
      </c>
      <c r="B37" s="783">
        <v>795</v>
      </c>
      <c r="C37" s="644">
        <v>435</v>
      </c>
      <c r="D37" s="784">
        <v>360</v>
      </c>
      <c r="E37" s="637">
        <v>60</v>
      </c>
      <c r="F37" s="783">
        <v>1333</v>
      </c>
      <c r="G37" s="644">
        <v>688</v>
      </c>
      <c r="H37" s="638">
        <v>645</v>
      </c>
      <c r="I37" s="654"/>
      <c r="J37" s="638"/>
      <c r="K37" s="644"/>
      <c r="L37" s="655"/>
      <c r="M37" s="662" t="s">
        <v>171</v>
      </c>
      <c r="N37" s="663">
        <v>47.5</v>
      </c>
      <c r="O37" s="663">
        <v>46.1</v>
      </c>
      <c r="P37" s="647">
        <v>48.9</v>
      </c>
    </row>
    <row r="38" spans="1:16" ht="15.6" customHeight="1">
      <c r="A38" s="78">
        <v>26</v>
      </c>
      <c r="B38" s="783">
        <v>820</v>
      </c>
      <c r="C38" s="644">
        <v>427</v>
      </c>
      <c r="D38" s="784">
        <v>393</v>
      </c>
      <c r="E38" s="637">
        <v>61</v>
      </c>
      <c r="F38" s="783">
        <v>1441</v>
      </c>
      <c r="G38" s="644">
        <v>726</v>
      </c>
      <c r="H38" s="638">
        <v>715</v>
      </c>
      <c r="I38" s="654"/>
      <c r="J38" s="638"/>
      <c r="K38" s="644"/>
      <c r="L38" s="655"/>
      <c r="M38" s="662" t="s">
        <v>172</v>
      </c>
      <c r="N38" s="644"/>
      <c r="O38" s="663">
        <v>97.3</v>
      </c>
      <c r="P38" s="664">
        <v>100</v>
      </c>
    </row>
    <row r="39" spans="1:16" ht="15.6" customHeight="1">
      <c r="A39" s="78">
        <v>27</v>
      </c>
      <c r="B39" s="783">
        <v>855</v>
      </c>
      <c r="C39" s="644">
        <v>452</v>
      </c>
      <c r="D39" s="784">
        <v>403</v>
      </c>
      <c r="E39" s="637">
        <v>62</v>
      </c>
      <c r="F39" s="783">
        <v>1354</v>
      </c>
      <c r="G39" s="644">
        <v>676</v>
      </c>
      <c r="H39" s="638">
        <v>678</v>
      </c>
      <c r="I39" s="654"/>
      <c r="J39" s="638"/>
      <c r="K39" s="644"/>
      <c r="L39" s="655"/>
      <c r="M39" s="646"/>
      <c r="N39" s="647"/>
      <c r="O39" s="647"/>
      <c r="P39" s="647"/>
    </row>
    <row r="40" spans="1:16" ht="15.6" customHeight="1">
      <c r="A40" s="78">
        <v>28</v>
      </c>
      <c r="B40" s="783">
        <v>892</v>
      </c>
      <c r="C40" s="644">
        <v>474</v>
      </c>
      <c r="D40" s="784">
        <v>418</v>
      </c>
      <c r="E40" s="637">
        <v>63</v>
      </c>
      <c r="F40" s="783">
        <v>1362</v>
      </c>
      <c r="G40" s="644">
        <v>658</v>
      </c>
      <c r="H40" s="638">
        <v>704</v>
      </c>
      <c r="I40" s="654"/>
      <c r="J40" s="638"/>
      <c r="K40" s="644"/>
      <c r="L40" s="655"/>
      <c r="M40" s="646"/>
      <c r="N40" s="665"/>
      <c r="O40" s="665"/>
      <c r="P40" s="647"/>
    </row>
    <row r="41" spans="1:16" ht="15.6" customHeight="1">
      <c r="A41" s="78">
        <v>29</v>
      </c>
      <c r="B41" s="783">
        <v>894</v>
      </c>
      <c r="C41" s="644">
        <v>454</v>
      </c>
      <c r="D41" s="784">
        <v>440</v>
      </c>
      <c r="E41" s="637">
        <v>64</v>
      </c>
      <c r="F41" s="783">
        <v>1603</v>
      </c>
      <c r="G41" s="644">
        <v>792</v>
      </c>
      <c r="H41" s="638">
        <v>811</v>
      </c>
      <c r="I41" s="654"/>
      <c r="J41" s="638"/>
      <c r="K41" s="644"/>
      <c r="L41" s="655"/>
      <c r="M41" s="646"/>
      <c r="N41" s="638"/>
      <c r="O41" s="665"/>
      <c r="P41" s="647"/>
    </row>
    <row r="42" spans="1:16" ht="15.6" customHeight="1">
      <c r="A42" s="79" t="s">
        <v>173</v>
      </c>
      <c r="B42" s="783">
        <v>5172</v>
      </c>
      <c r="C42" s="644">
        <v>2692</v>
      </c>
      <c r="D42" s="784">
        <v>2480</v>
      </c>
      <c r="E42" s="637" t="s">
        <v>552</v>
      </c>
      <c r="F42" s="783">
        <v>8359</v>
      </c>
      <c r="G42" s="644">
        <v>4207</v>
      </c>
      <c r="H42" s="638">
        <v>4152</v>
      </c>
      <c r="I42" s="654"/>
      <c r="J42" s="638"/>
      <c r="K42" s="644"/>
      <c r="L42" s="655"/>
      <c r="M42" s="662"/>
      <c r="N42" s="647"/>
      <c r="O42" s="647"/>
      <c r="P42" s="647"/>
    </row>
    <row r="43" spans="1:16" ht="15.6" customHeight="1">
      <c r="A43" s="79">
        <v>30</v>
      </c>
      <c r="B43" s="783">
        <v>997</v>
      </c>
      <c r="C43" s="644">
        <v>503</v>
      </c>
      <c r="D43" s="784">
        <v>494</v>
      </c>
      <c r="E43" s="637">
        <v>65</v>
      </c>
      <c r="F43" s="783">
        <v>1540</v>
      </c>
      <c r="G43" s="644">
        <v>749</v>
      </c>
      <c r="H43" s="638">
        <v>791</v>
      </c>
      <c r="I43" s="640"/>
      <c r="J43" s="638"/>
      <c r="K43" s="644"/>
      <c r="L43" s="655"/>
      <c r="M43" s="662"/>
      <c r="N43" s="638"/>
      <c r="O43" s="665"/>
      <c r="P43" s="647"/>
    </row>
    <row r="44" spans="1:16" ht="15.6" customHeight="1">
      <c r="A44" s="79">
        <v>31</v>
      </c>
      <c r="B44" s="783">
        <v>1020</v>
      </c>
      <c r="C44" s="644">
        <v>540</v>
      </c>
      <c r="D44" s="784">
        <v>480</v>
      </c>
      <c r="E44" s="637">
        <v>66</v>
      </c>
      <c r="F44" s="783">
        <v>1701</v>
      </c>
      <c r="G44" s="644">
        <v>897</v>
      </c>
      <c r="H44" s="638">
        <v>804</v>
      </c>
      <c r="I44" s="640"/>
      <c r="J44" s="638"/>
      <c r="K44" s="644"/>
      <c r="L44" s="641"/>
      <c r="M44" s="662"/>
      <c r="N44" s="638"/>
      <c r="O44" s="665"/>
      <c r="P44" s="647"/>
    </row>
    <row r="45" spans="1:16" ht="15.6" customHeight="1">
      <c r="A45" s="79">
        <v>32</v>
      </c>
      <c r="B45" s="783">
        <v>1055</v>
      </c>
      <c r="C45" s="644">
        <v>557</v>
      </c>
      <c r="D45" s="784">
        <v>498</v>
      </c>
      <c r="E45" s="637">
        <v>67</v>
      </c>
      <c r="F45" s="783">
        <v>1721</v>
      </c>
      <c r="G45" s="644">
        <v>848</v>
      </c>
      <c r="H45" s="638">
        <v>873</v>
      </c>
      <c r="I45" s="640"/>
      <c r="J45" s="638"/>
      <c r="K45" s="644"/>
      <c r="L45" s="641"/>
      <c r="M45" s="662"/>
      <c r="N45" s="638"/>
      <c r="O45" s="665"/>
      <c r="P45" s="647"/>
    </row>
    <row r="46" spans="1:16" ht="15.6" customHeight="1">
      <c r="A46" s="79">
        <v>33</v>
      </c>
      <c r="B46" s="783">
        <v>1051</v>
      </c>
      <c r="C46" s="644">
        <v>573</v>
      </c>
      <c r="D46" s="784">
        <v>478</v>
      </c>
      <c r="E46" s="637">
        <v>68</v>
      </c>
      <c r="F46" s="783">
        <v>1710</v>
      </c>
      <c r="G46" s="644">
        <v>875</v>
      </c>
      <c r="H46" s="638">
        <v>835</v>
      </c>
      <c r="I46" s="640"/>
      <c r="J46" s="638"/>
      <c r="K46" s="644"/>
      <c r="L46" s="641"/>
      <c r="M46" s="662"/>
      <c r="N46" s="638"/>
      <c r="O46" s="665"/>
      <c r="P46" s="647"/>
    </row>
    <row r="47" spans="1:16" ht="15.6" customHeight="1">
      <c r="A47" s="146">
        <v>34</v>
      </c>
      <c r="B47" s="783">
        <v>1049</v>
      </c>
      <c r="C47" s="785">
        <v>519</v>
      </c>
      <c r="D47" s="784">
        <v>530</v>
      </c>
      <c r="E47" s="637">
        <v>69</v>
      </c>
      <c r="F47" s="783">
        <v>1687</v>
      </c>
      <c r="G47" s="785">
        <v>838</v>
      </c>
      <c r="H47" s="786">
        <v>849</v>
      </c>
      <c r="I47" s="666"/>
      <c r="J47" s="660"/>
      <c r="K47" s="659"/>
      <c r="L47" s="667"/>
      <c r="M47" s="645"/>
      <c r="N47" s="660"/>
      <c r="O47" s="660"/>
      <c r="P47" s="660"/>
    </row>
    <row r="48" spans="1:16" s="55" customFormat="1" ht="16.5" customHeight="1">
      <c r="A48" s="55" t="s">
        <v>531</v>
      </c>
      <c r="B48" s="251"/>
      <c r="C48" s="149"/>
      <c r="D48" s="149"/>
      <c r="E48" s="137"/>
      <c r="F48" s="149"/>
      <c r="G48" s="149"/>
      <c r="H48" s="149"/>
      <c r="I48" s="73"/>
      <c r="M48" s="73"/>
    </row>
    <row r="49" spans="1:15" s="55" customFormat="1" ht="13.15" customHeight="1">
      <c r="A49" s="55" t="s">
        <v>772</v>
      </c>
      <c r="B49" s="252"/>
      <c r="E49" s="73"/>
      <c r="H49" s="578"/>
      <c r="I49" s="73"/>
      <c r="M49" s="73"/>
    </row>
    <row r="50" spans="1:15">
      <c r="H50" s="152"/>
    </row>
    <row r="51" spans="1:15">
      <c r="H51" s="152"/>
    </row>
    <row r="52" spans="1:15">
      <c r="H52" s="152"/>
    </row>
    <row r="53" spans="1:15">
      <c r="H53" s="152"/>
      <c r="O53" s="86"/>
    </row>
    <row r="54" spans="1:15">
      <c r="H54" s="152"/>
    </row>
    <row r="55" spans="1:15">
      <c r="H55" s="152"/>
    </row>
    <row r="56" spans="1:15">
      <c r="H56" s="152"/>
    </row>
    <row r="57" spans="1:15">
      <c r="H57" s="152"/>
    </row>
    <row r="58" spans="1:15">
      <c r="H58" s="152"/>
    </row>
    <row r="59" spans="1:15">
      <c r="H59" s="152"/>
    </row>
    <row r="60" spans="1:15">
      <c r="H60" s="152"/>
    </row>
    <row r="61" spans="1:15">
      <c r="H61" s="152"/>
    </row>
    <row r="62" spans="1:15">
      <c r="H62" s="152"/>
    </row>
  </sheetData>
  <mergeCells count="3">
    <mergeCell ref="N3:P3"/>
    <mergeCell ref="A3:B3"/>
    <mergeCell ref="A2:H2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Y55"/>
  <sheetViews>
    <sheetView view="pageBreakPreview" zoomScale="80" zoomScaleNormal="80" zoomScaleSheetLayoutView="80" workbookViewId="0">
      <selection activeCell="M26" sqref="M26"/>
    </sheetView>
  </sheetViews>
  <sheetFormatPr defaultColWidth="8" defaultRowHeight="12"/>
  <cols>
    <col min="1" max="1" width="10.875" style="150" customWidth="1"/>
    <col min="2" max="4" width="10.875" style="67" customWidth="1"/>
    <col min="5" max="5" width="10.875" style="150" customWidth="1"/>
    <col min="6" max="8" width="10.875" style="67" customWidth="1"/>
    <col min="9" max="9" width="10.875" style="150" customWidth="1"/>
    <col min="10" max="12" width="10.875" style="67" customWidth="1"/>
    <col min="13" max="13" width="10.875" style="150" customWidth="1"/>
    <col min="14" max="16" width="10.875" style="67" customWidth="1"/>
    <col min="17" max="17" width="8.625" style="67" bestFit="1" customWidth="1"/>
    <col min="18" max="16384" width="8" style="67"/>
  </cols>
  <sheetData>
    <row r="2" spans="1:20" s="54" customFormat="1" ht="21" customHeight="1">
      <c r="A2" s="1065" t="s">
        <v>731</v>
      </c>
      <c r="B2" s="1065"/>
      <c r="C2" s="1065"/>
      <c r="D2" s="1065"/>
      <c r="E2" s="1065"/>
      <c r="F2" s="1065"/>
      <c r="G2" s="1065"/>
      <c r="H2" s="1065"/>
      <c r="I2" s="1150" t="s">
        <v>662</v>
      </c>
      <c r="J2" s="1150"/>
      <c r="K2" s="1150"/>
      <c r="L2" s="1150"/>
      <c r="M2" s="1150"/>
      <c r="N2" s="1150"/>
      <c r="O2" s="1150"/>
    </row>
    <row r="3" spans="1:20" s="55" customFormat="1" ht="21" customHeight="1">
      <c r="A3" s="1100" t="s">
        <v>458</v>
      </c>
      <c r="B3" s="1100"/>
      <c r="C3" s="161"/>
      <c r="E3" s="73"/>
      <c r="H3" s="578"/>
      <c r="I3" s="73"/>
      <c r="M3" s="73"/>
      <c r="N3" s="1152" t="s">
        <v>661</v>
      </c>
      <c r="O3" s="1152"/>
      <c r="P3" s="1152"/>
      <c r="Q3" s="162"/>
    </row>
    <row r="4" spans="1:20" s="76" customFormat="1" ht="15.6" customHeight="1">
      <c r="A4" s="59" t="s">
        <v>166</v>
      </c>
      <c r="B4" s="57" t="s">
        <v>167</v>
      </c>
      <c r="C4" s="57" t="s">
        <v>168</v>
      </c>
      <c r="D4" s="58" t="s">
        <v>169</v>
      </c>
      <c r="E4" s="74" t="s">
        <v>166</v>
      </c>
      <c r="F4" s="57" t="s">
        <v>167</v>
      </c>
      <c r="G4" s="57" t="s">
        <v>168</v>
      </c>
      <c r="H4" s="58" t="s">
        <v>169</v>
      </c>
      <c r="I4" s="59" t="s">
        <v>166</v>
      </c>
      <c r="J4" s="57" t="s">
        <v>167</v>
      </c>
      <c r="K4" s="57" t="s">
        <v>168</v>
      </c>
      <c r="L4" s="75" t="s">
        <v>169</v>
      </c>
      <c r="M4" s="59" t="s">
        <v>166</v>
      </c>
      <c r="N4" s="57" t="s">
        <v>167</v>
      </c>
      <c r="O4" s="57" t="s">
        <v>168</v>
      </c>
      <c r="P4" s="58" t="s">
        <v>169</v>
      </c>
    </row>
    <row r="5" spans="1:20" ht="15.6" customHeight="1">
      <c r="A5" s="77" t="s">
        <v>167</v>
      </c>
      <c r="B5" s="383">
        <v>98374</v>
      </c>
      <c r="C5" s="383">
        <v>48488</v>
      </c>
      <c r="D5" s="385">
        <v>49886</v>
      </c>
      <c r="E5" s="81"/>
      <c r="F5" s="138"/>
      <c r="G5" s="340"/>
      <c r="H5" s="163"/>
      <c r="I5" s="79"/>
      <c r="J5" s="138"/>
      <c r="K5" s="340"/>
      <c r="L5" s="163"/>
      <c r="M5" s="139"/>
      <c r="N5" s="384">
        <v>98374</v>
      </c>
      <c r="O5" s="384">
        <v>48488</v>
      </c>
      <c r="P5" s="384">
        <v>49886</v>
      </c>
      <c r="Q5" s="140"/>
      <c r="R5" s="140"/>
      <c r="S5" s="140"/>
    </row>
    <row r="6" spans="1:20" ht="15.6" customHeight="1">
      <c r="A6" s="78" t="s">
        <v>541</v>
      </c>
      <c r="B6" s="138">
        <v>3610</v>
      </c>
      <c r="C6" s="138">
        <v>1852</v>
      </c>
      <c r="D6" s="138">
        <v>1758</v>
      </c>
      <c r="E6" s="81" t="s">
        <v>547</v>
      </c>
      <c r="F6" s="138">
        <v>6261</v>
      </c>
      <c r="G6" s="138">
        <v>3204</v>
      </c>
      <c r="H6" s="138">
        <v>3057</v>
      </c>
      <c r="I6" s="79" t="s">
        <v>553</v>
      </c>
      <c r="J6" s="138">
        <v>5600</v>
      </c>
      <c r="K6" s="138">
        <v>2708</v>
      </c>
      <c r="L6" s="138">
        <v>2892</v>
      </c>
      <c r="M6" s="81" t="s">
        <v>566</v>
      </c>
      <c r="N6" s="138">
        <v>3610</v>
      </c>
      <c r="O6" s="138">
        <v>1852</v>
      </c>
      <c r="P6" s="138">
        <v>1758</v>
      </c>
    </row>
    <row r="7" spans="1:20" ht="15.6" customHeight="1">
      <c r="A7" s="78">
        <v>0</v>
      </c>
      <c r="B7" s="138">
        <v>665</v>
      </c>
      <c r="C7" s="141">
        <v>330</v>
      </c>
      <c r="D7" s="341">
        <v>335</v>
      </c>
      <c r="E7" s="81">
        <v>35</v>
      </c>
      <c r="F7" s="138">
        <v>1198</v>
      </c>
      <c r="G7" s="141">
        <v>595</v>
      </c>
      <c r="H7" s="163">
        <v>603</v>
      </c>
      <c r="I7" s="79">
        <v>70</v>
      </c>
      <c r="J7" s="138">
        <v>986</v>
      </c>
      <c r="K7" s="141">
        <v>507</v>
      </c>
      <c r="L7" s="163">
        <v>479</v>
      </c>
      <c r="M7" s="81" t="s">
        <v>567</v>
      </c>
      <c r="N7" s="138">
        <v>4387</v>
      </c>
      <c r="O7" s="141">
        <v>2291</v>
      </c>
      <c r="P7" s="140">
        <v>2096</v>
      </c>
    </row>
    <row r="8" spans="1:20" ht="15.6" customHeight="1">
      <c r="A8" s="78">
        <v>1</v>
      </c>
      <c r="B8" s="138">
        <v>713</v>
      </c>
      <c r="C8" s="141">
        <v>362</v>
      </c>
      <c r="D8" s="341">
        <v>351</v>
      </c>
      <c r="E8" s="81">
        <v>36</v>
      </c>
      <c r="F8" s="138">
        <v>1197</v>
      </c>
      <c r="G8" s="141">
        <v>632</v>
      </c>
      <c r="H8" s="163">
        <v>565</v>
      </c>
      <c r="I8" s="79">
        <v>71</v>
      </c>
      <c r="J8" s="138">
        <v>1243</v>
      </c>
      <c r="K8" s="141">
        <v>605</v>
      </c>
      <c r="L8" s="163">
        <v>638</v>
      </c>
      <c r="M8" s="81" t="s">
        <v>568</v>
      </c>
      <c r="N8" s="138">
        <v>4616</v>
      </c>
      <c r="O8" s="138">
        <v>2309</v>
      </c>
      <c r="P8" s="138">
        <v>2307</v>
      </c>
    </row>
    <row r="9" spans="1:20" ht="15.6" customHeight="1">
      <c r="A9" s="78">
        <v>2</v>
      </c>
      <c r="B9" s="138">
        <v>751</v>
      </c>
      <c r="C9" s="141">
        <v>400</v>
      </c>
      <c r="D9" s="341">
        <v>351</v>
      </c>
      <c r="E9" s="81">
        <v>37</v>
      </c>
      <c r="F9" s="138">
        <v>1267</v>
      </c>
      <c r="G9" s="141">
        <v>618</v>
      </c>
      <c r="H9" s="163">
        <v>649</v>
      </c>
      <c r="I9" s="79">
        <v>72</v>
      </c>
      <c r="J9" s="138">
        <v>1150</v>
      </c>
      <c r="K9" s="141">
        <v>540</v>
      </c>
      <c r="L9" s="163">
        <v>610</v>
      </c>
      <c r="M9" s="81" t="s">
        <v>569</v>
      </c>
      <c r="N9" s="138">
        <v>4594</v>
      </c>
      <c r="O9" s="141">
        <v>2355</v>
      </c>
      <c r="P9" s="140">
        <v>2239</v>
      </c>
    </row>
    <row r="10" spans="1:20" ht="15.6" customHeight="1">
      <c r="A10" s="78">
        <v>3</v>
      </c>
      <c r="B10" s="138">
        <v>733</v>
      </c>
      <c r="C10" s="141">
        <v>394</v>
      </c>
      <c r="D10" s="341">
        <v>339</v>
      </c>
      <c r="E10" s="81">
        <v>38</v>
      </c>
      <c r="F10" s="138">
        <v>1252</v>
      </c>
      <c r="G10" s="141">
        <v>666</v>
      </c>
      <c r="H10" s="163">
        <v>586</v>
      </c>
      <c r="I10" s="79">
        <v>73</v>
      </c>
      <c r="J10" s="138">
        <v>1153</v>
      </c>
      <c r="K10" s="141">
        <v>531</v>
      </c>
      <c r="L10" s="163">
        <v>622</v>
      </c>
      <c r="M10" s="81" t="s">
        <v>570</v>
      </c>
      <c r="N10" s="138">
        <v>3983</v>
      </c>
      <c r="O10" s="138">
        <v>2042</v>
      </c>
      <c r="P10" s="138">
        <v>1941</v>
      </c>
      <c r="S10" s="1151"/>
      <c r="T10" s="1151"/>
    </row>
    <row r="11" spans="1:20" ht="15.6" customHeight="1">
      <c r="A11" s="78">
        <v>4</v>
      </c>
      <c r="B11" s="138">
        <v>748</v>
      </c>
      <c r="C11" s="141">
        <v>366</v>
      </c>
      <c r="D11" s="341">
        <v>382</v>
      </c>
      <c r="E11" s="81">
        <v>39</v>
      </c>
      <c r="F11" s="138">
        <v>1347</v>
      </c>
      <c r="G11" s="141">
        <v>693</v>
      </c>
      <c r="H11" s="163">
        <v>654</v>
      </c>
      <c r="I11" s="79">
        <v>74</v>
      </c>
      <c r="J11" s="138">
        <v>1068</v>
      </c>
      <c r="K11" s="141">
        <v>525</v>
      </c>
      <c r="L11" s="163">
        <v>543</v>
      </c>
      <c r="M11" s="81" t="s">
        <v>571</v>
      </c>
      <c r="N11" s="138">
        <v>4720</v>
      </c>
      <c r="O11" s="141">
        <v>2471</v>
      </c>
      <c r="P11" s="140">
        <v>2249</v>
      </c>
    </row>
    <row r="12" spans="1:20" ht="15.6" customHeight="1">
      <c r="A12" s="78" t="s">
        <v>542</v>
      </c>
      <c r="B12" s="138">
        <v>4387</v>
      </c>
      <c r="C12" s="138">
        <v>2291</v>
      </c>
      <c r="D12" s="138">
        <v>2096</v>
      </c>
      <c r="E12" s="81" t="s">
        <v>548</v>
      </c>
      <c r="F12" s="138">
        <v>7324</v>
      </c>
      <c r="G12" s="138">
        <v>3761</v>
      </c>
      <c r="H12" s="138">
        <v>3563</v>
      </c>
      <c r="I12" s="79" t="s">
        <v>554</v>
      </c>
      <c r="J12" s="138">
        <v>4621</v>
      </c>
      <c r="K12" s="138">
        <v>2117</v>
      </c>
      <c r="L12" s="138">
        <v>2504</v>
      </c>
      <c r="M12" s="81" t="s">
        <v>572</v>
      </c>
      <c r="N12" s="138">
        <v>5266</v>
      </c>
      <c r="O12" s="138">
        <v>2741</v>
      </c>
      <c r="P12" s="138">
        <v>2525</v>
      </c>
    </row>
    <row r="13" spans="1:20" ht="15.6" customHeight="1">
      <c r="A13" s="78">
        <v>5</v>
      </c>
      <c r="B13" s="138">
        <v>870</v>
      </c>
      <c r="C13" s="141">
        <v>454</v>
      </c>
      <c r="D13" s="341">
        <v>416</v>
      </c>
      <c r="E13" s="81">
        <v>40</v>
      </c>
      <c r="F13" s="138">
        <v>1383</v>
      </c>
      <c r="G13" s="141">
        <v>721</v>
      </c>
      <c r="H13" s="163">
        <v>662</v>
      </c>
      <c r="I13" s="79">
        <v>75</v>
      </c>
      <c r="J13" s="138">
        <v>1042</v>
      </c>
      <c r="K13" s="141">
        <v>488</v>
      </c>
      <c r="L13" s="163">
        <v>554</v>
      </c>
      <c r="M13" s="81" t="s">
        <v>547</v>
      </c>
      <c r="N13" s="138">
        <v>6261</v>
      </c>
      <c r="O13" s="138">
        <v>3204</v>
      </c>
      <c r="P13" s="138">
        <v>3057</v>
      </c>
    </row>
    <row r="14" spans="1:20" ht="15.6" customHeight="1">
      <c r="A14" s="78">
        <v>6</v>
      </c>
      <c r="B14" s="138">
        <v>836</v>
      </c>
      <c r="C14" s="141">
        <v>440</v>
      </c>
      <c r="D14" s="341">
        <v>396</v>
      </c>
      <c r="E14" s="81">
        <v>41</v>
      </c>
      <c r="F14" s="138">
        <v>1487</v>
      </c>
      <c r="G14" s="141">
        <v>751</v>
      </c>
      <c r="H14" s="163">
        <v>736</v>
      </c>
      <c r="I14" s="79">
        <v>76</v>
      </c>
      <c r="J14" s="138">
        <v>880</v>
      </c>
      <c r="K14" s="141">
        <v>411</v>
      </c>
      <c r="L14" s="163">
        <v>469</v>
      </c>
      <c r="M14" s="81" t="s">
        <v>548</v>
      </c>
      <c r="N14" s="138">
        <v>7324</v>
      </c>
      <c r="O14" s="138">
        <v>3761</v>
      </c>
      <c r="P14" s="138">
        <v>3563</v>
      </c>
      <c r="S14" s="1151"/>
      <c r="T14" s="1151"/>
    </row>
    <row r="15" spans="1:20" ht="15.6" customHeight="1">
      <c r="A15" s="78">
        <v>7</v>
      </c>
      <c r="B15" s="138">
        <v>878</v>
      </c>
      <c r="C15" s="141">
        <v>461</v>
      </c>
      <c r="D15" s="341">
        <v>417</v>
      </c>
      <c r="E15" s="81">
        <v>42</v>
      </c>
      <c r="F15" s="138">
        <v>1610</v>
      </c>
      <c r="G15" s="141">
        <v>805</v>
      </c>
      <c r="H15" s="163">
        <v>805</v>
      </c>
      <c r="I15" s="79">
        <v>77</v>
      </c>
      <c r="J15" s="138">
        <v>893</v>
      </c>
      <c r="K15" s="141">
        <v>392</v>
      </c>
      <c r="L15" s="163">
        <v>501</v>
      </c>
      <c r="M15" s="81" t="s">
        <v>549</v>
      </c>
      <c r="N15" s="138">
        <v>6405</v>
      </c>
      <c r="O15" s="138">
        <v>3252</v>
      </c>
      <c r="P15" s="138">
        <v>3153</v>
      </c>
    </row>
    <row r="16" spans="1:20" ht="15.6" customHeight="1">
      <c r="A16" s="78">
        <v>8</v>
      </c>
      <c r="B16" s="138">
        <v>936</v>
      </c>
      <c r="C16" s="141">
        <v>492</v>
      </c>
      <c r="D16" s="341">
        <v>444</v>
      </c>
      <c r="E16" s="81">
        <v>43</v>
      </c>
      <c r="F16" s="138">
        <v>1444</v>
      </c>
      <c r="G16" s="141">
        <v>742</v>
      </c>
      <c r="H16" s="163">
        <v>702</v>
      </c>
      <c r="I16" s="79">
        <v>78</v>
      </c>
      <c r="J16" s="138">
        <v>883</v>
      </c>
      <c r="K16" s="141">
        <v>418</v>
      </c>
      <c r="L16" s="163">
        <v>465</v>
      </c>
      <c r="M16" s="81" t="s">
        <v>550</v>
      </c>
      <c r="N16" s="138">
        <v>6114</v>
      </c>
      <c r="O16" s="138">
        <v>3109</v>
      </c>
      <c r="P16" s="138">
        <v>3005</v>
      </c>
    </row>
    <row r="17" spans="1:25" ht="15.6" customHeight="1">
      <c r="A17" s="78">
        <v>9</v>
      </c>
      <c r="B17" s="138">
        <v>867</v>
      </c>
      <c r="C17" s="141">
        <v>444</v>
      </c>
      <c r="D17" s="341">
        <v>423</v>
      </c>
      <c r="E17" s="81">
        <v>44</v>
      </c>
      <c r="F17" s="138">
        <v>1400</v>
      </c>
      <c r="G17" s="141">
        <v>742</v>
      </c>
      <c r="H17" s="163">
        <v>658</v>
      </c>
      <c r="I17" s="79">
        <v>79</v>
      </c>
      <c r="J17" s="138">
        <v>923</v>
      </c>
      <c r="K17" s="141">
        <v>408</v>
      </c>
      <c r="L17" s="163">
        <v>515</v>
      </c>
      <c r="M17" s="81" t="s">
        <v>551</v>
      </c>
      <c r="N17" s="138">
        <v>6662</v>
      </c>
      <c r="O17" s="138">
        <v>3404</v>
      </c>
      <c r="P17" s="138">
        <v>3258</v>
      </c>
      <c r="S17" s="1151"/>
      <c r="T17" s="1151"/>
    </row>
    <row r="18" spans="1:25" ht="15.6" customHeight="1">
      <c r="A18" s="78" t="s">
        <v>543</v>
      </c>
      <c r="B18" s="138">
        <v>4616</v>
      </c>
      <c r="C18" s="138">
        <v>2309</v>
      </c>
      <c r="D18" s="138">
        <v>2307</v>
      </c>
      <c r="E18" s="81" t="s">
        <v>549</v>
      </c>
      <c r="F18" s="138">
        <v>6405</v>
      </c>
      <c r="G18" s="138">
        <v>3252</v>
      </c>
      <c r="H18" s="138">
        <v>3153</v>
      </c>
      <c r="I18" s="79" t="s">
        <v>555</v>
      </c>
      <c r="J18" s="138">
        <v>3958</v>
      </c>
      <c r="K18" s="138">
        <v>1574</v>
      </c>
      <c r="L18" s="138">
        <v>2384</v>
      </c>
      <c r="M18" s="81" t="s">
        <v>573</v>
      </c>
      <c r="N18" s="138">
        <v>7669</v>
      </c>
      <c r="O18" s="138">
        <v>3848</v>
      </c>
      <c r="P18" s="138">
        <v>3821</v>
      </c>
    </row>
    <row r="19" spans="1:25" ht="15.6" customHeight="1">
      <c r="A19" s="78">
        <v>10</v>
      </c>
      <c r="B19" s="138">
        <v>893</v>
      </c>
      <c r="C19" s="141">
        <v>424</v>
      </c>
      <c r="D19" s="341">
        <v>469</v>
      </c>
      <c r="E19" s="81">
        <v>45</v>
      </c>
      <c r="F19" s="138">
        <v>1315</v>
      </c>
      <c r="G19" s="141">
        <v>648</v>
      </c>
      <c r="H19" s="163">
        <v>667</v>
      </c>
      <c r="I19" s="79">
        <v>80</v>
      </c>
      <c r="J19" s="138">
        <v>834</v>
      </c>
      <c r="K19" s="141">
        <v>356</v>
      </c>
      <c r="L19" s="163">
        <v>478</v>
      </c>
      <c r="M19" s="81" t="s">
        <v>552</v>
      </c>
      <c r="N19" s="138">
        <v>7830</v>
      </c>
      <c r="O19" s="138">
        <v>3952</v>
      </c>
      <c r="P19" s="138">
        <v>3878</v>
      </c>
    </row>
    <row r="20" spans="1:25" ht="15.6" customHeight="1">
      <c r="A20" s="78">
        <v>11</v>
      </c>
      <c r="B20" s="138">
        <v>903</v>
      </c>
      <c r="C20" s="141">
        <v>465</v>
      </c>
      <c r="D20" s="341">
        <v>438</v>
      </c>
      <c r="E20" s="81">
        <v>46</v>
      </c>
      <c r="F20" s="138">
        <v>1413</v>
      </c>
      <c r="G20" s="141">
        <v>746</v>
      </c>
      <c r="H20" s="163">
        <v>667</v>
      </c>
      <c r="I20" s="79">
        <v>81</v>
      </c>
      <c r="J20" s="138">
        <v>847</v>
      </c>
      <c r="K20" s="141">
        <v>338</v>
      </c>
      <c r="L20" s="163">
        <v>509</v>
      </c>
      <c r="M20" s="81" t="s">
        <v>553</v>
      </c>
      <c r="N20" s="138">
        <v>5600</v>
      </c>
      <c r="O20" s="138">
        <v>2708</v>
      </c>
      <c r="P20" s="138">
        <v>2892</v>
      </c>
    </row>
    <row r="21" spans="1:25" ht="15.6" customHeight="1">
      <c r="A21" s="78">
        <v>12</v>
      </c>
      <c r="B21" s="138">
        <v>918</v>
      </c>
      <c r="C21" s="141">
        <v>478</v>
      </c>
      <c r="D21" s="341">
        <v>440</v>
      </c>
      <c r="E21" s="81">
        <v>47</v>
      </c>
      <c r="F21" s="138">
        <v>1304</v>
      </c>
      <c r="G21" s="141">
        <v>667</v>
      </c>
      <c r="H21" s="163">
        <v>637</v>
      </c>
      <c r="I21" s="79">
        <v>82</v>
      </c>
      <c r="J21" s="138">
        <v>774</v>
      </c>
      <c r="K21" s="141">
        <v>292</v>
      </c>
      <c r="L21" s="163">
        <v>482</v>
      </c>
      <c r="M21" s="81" t="s">
        <v>554</v>
      </c>
      <c r="N21" s="138">
        <v>4621</v>
      </c>
      <c r="O21" s="138">
        <v>2117</v>
      </c>
      <c r="P21" s="138">
        <v>2504</v>
      </c>
      <c r="S21" s="1151"/>
      <c r="T21" s="1151"/>
    </row>
    <row r="22" spans="1:25" ht="15.6" customHeight="1">
      <c r="A22" s="78">
        <v>13</v>
      </c>
      <c r="B22" s="138">
        <v>955</v>
      </c>
      <c r="C22" s="141">
        <v>468</v>
      </c>
      <c r="D22" s="341">
        <v>487</v>
      </c>
      <c r="E22" s="81">
        <v>48</v>
      </c>
      <c r="F22" s="138">
        <v>1366</v>
      </c>
      <c r="G22" s="141">
        <v>691</v>
      </c>
      <c r="H22" s="163">
        <v>675</v>
      </c>
      <c r="I22" s="79">
        <v>83</v>
      </c>
      <c r="J22" s="138">
        <v>742</v>
      </c>
      <c r="K22" s="141">
        <v>321</v>
      </c>
      <c r="L22" s="163">
        <v>421</v>
      </c>
      <c r="M22" s="81" t="s">
        <v>555</v>
      </c>
      <c r="N22" s="138">
        <v>3958</v>
      </c>
      <c r="O22" s="138">
        <v>1574</v>
      </c>
      <c r="P22" s="138">
        <v>2384</v>
      </c>
      <c r="S22" s="1151"/>
      <c r="T22" s="1151"/>
      <c r="U22" s="86"/>
      <c r="V22" s="86"/>
      <c r="W22" s="86"/>
      <c r="X22" s="86"/>
      <c r="Y22" s="86"/>
    </row>
    <row r="23" spans="1:25" ht="15.6" customHeight="1">
      <c r="A23" s="78">
        <v>14</v>
      </c>
      <c r="B23" s="138">
        <v>947</v>
      </c>
      <c r="C23" s="141">
        <v>474</v>
      </c>
      <c r="D23" s="341">
        <v>473</v>
      </c>
      <c r="E23" s="81">
        <v>49</v>
      </c>
      <c r="F23" s="138">
        <v>1007</v>
      </c>
      <c r="G23" s="141">
        <v>500</v>
      </c>
      <c r="H23" s="163">
        <v>507</v>
      </c>
      <c r="I23" s="79">
        <v>84</v>
      </c>
      <c r="J23" s="138">
        <v>761</v>
      </c>
      <c r="K23" s="141">
        <v>267</v>
      </c>
      <c r="L23" s="163">
        <v>494</v>
      </c>
      <c r="M23" s="81" t="s">
        <v>574</v>
      </c>
      <c r="N23" s="138">
        <v>4479</v>
      </c>
      <c r="O23" s="141">
        <v>1320</v>
      </c>
      <c r="P23" s="140">
        <v>3159</v>
      </c>
      <c r="S23" s="86"/>
      <c r="T23" s="86"/>
      <c r="U23" s="86"/>
      <c r="V23" s="86"/>
      <c r="W23" s="86"/>
      <c r="X23" s="86"/>
      <c r="Y23" s="86"/>
    </row>
    <row r="24" spans="1:25" ht="15.6" customHeight="1">
      <c r="A24" s="78" t="s">
        <v>544</v>
      </c>
      <c r="B24" s="138">
        <v>4594</v>
      </c>
      <c r="C24" s="138">
        <v>2355</v>
      </c>
      <c r="D24" s="138">
        <v>2239</v>
      </c>
      <c r="E24" s="81" t="s">
        <v>550</v>
      </c>
      <c r="F24" s="138">
        <v>6114</v>
      </c>
      <c r="G24" s="138">
        <v>3109</v>
      </c>
      <c r="H24" s="138">
        <v>3005</v>
      </c>
      <c r="I24" s="79" t="s">
        <v>556</v>
      </c>
      <c r="J24" s="138">
        <v>2841</v>
      </c>
      <c r="K24" s="138">
        <v>931</v>
      </c>
      <c r="L24" s="138">
        <v>1910</v>
      </c>
      <c r="M24" s="142" t="s">
        <v>250</v>
      </c>
      <c r="N24" s="66">
        <v>275</v>
      </c>
      <c r="O24" s="141">
        <v>178</v>
      </c>
      <c r="P24" s="140">
        <v>97</v>
      </c>
    </row>
    <row r="25" spans="1:25" ht="15.6" customHeight="1">
      <c r="A25" s="78">
        <v>15</v>
      </c>
      <c r="B25" s="138">
        <v>1020</v>
      </c>
      <c r="C25" s="141">
        <v>523</v>
      </c>
      <c r="D25" s="341">
        <v>497</v>
      </c>
      <c r="E25" s="81">
        <v>50</v>
      </c>
      <c r="F25" s="138">
        <v>1228</v>
      </c>
      <c r="G25" s="141">
        <v>630</v>
      </c>
      <c r="H25" s="163">
        <v>598</v>
      </c>
      <c r="I25" s="79">
        <v>85</v>
      </c>
      <c r="J25" s="138">
        <v>683</v>
      </c>
      <c r="K25" s="141">
        <v>232</v>
      </c>
      <c r="L25" s="163">
        <v>451</v>
      </c>
      <c r="M25" s="80"/>
      <c r="N25" s="143"/>
      <c r="O25" s="166"/>
      <c r="P25" s="391"/>
    </row>
    <row r="26" spans="1:25" ht="15.6" customHeight="1">
      <c r="A26" s="78">
        <v>16</v>
      </c>
      <c r="B26" s="138">
        <v>956</v>
      </c>
      <c r="C26" s="141">
        <v>509</v>
      </c>
      <c r="D26" s="341">
        <v>447</v>
      </c>
      <c r="E26" s="81">
        <v>51</v>
      </c>
      <c r="F26" s="138">
        <v>1194</v>
      </c>
      <c r="G26" s="141">
        <v>595</v>
      </c>
      <c r="H26" s="163">
        <v>599</v>
      </c>
      <c r="I26" s="79">
        <v>86</v>
      </c>
      <c r="J26" s="138">
        <v>676</v>
      </c>
      <c r="K26" s="141">
        <v>224</v>
      </c>
      <c r="L26" s="163">
        <v>452</v>
      </c>
      <c r="M26" s="81" t="s">
        <v>565</v>
      </c>
      <c r="N26" s="141">
        <v>12613</v>
      </c>
      <c r="O26" s="141">
        <v>6452</v>
      </c>
      <c r="P26" s="138">
        <v>6161</v>
      </c>
      <c r="Q26" s="152"/>
    </row>
    <row r="27" spans="1:25" ht="15.6" customHeight="1">
      <c r="A27" s="78">
        <v>17</v>
      </c>
      <c r="B27" s="138">
        <v>955</v>
      </c>
      <c r="C27" s="141">
        <v>496</v>
      </c>
      <c r="D27" s="341">
        <v>459</v>
      </c>
      <c r="E27" s="81">
        <v>52</v>
      </c>
      <c r="F27" s="138">
        <v>1251</v>
      </c>
      <c r="G27" s="141">
        <v>644</v>
      </c>
      <c r="H27" s="163">
        <v>607</v>
      </c>
      <c r="I27" s="79">
        <v>87</v>
      </c>
      <c r="J27" s="138">
        <v>566</v>
      </c>
      <c r="K27" s="141">
        <v>200</v>
      </c>
      <c r="L27" s="163">
        <v>366</v>
      </c>
      <c r="M27" s="81"/>
      <c r="N27" s="387">
        <v>-12.857419999999999</v>
      </c>
      <c r="O27" s="387">
        <v>-13.355409999999999</v>
      </c>
      <c r="P27" s="388">
        <v>-12.374219999999999</v>
      </c>
      <c r="Q27" s="152"/>
    </row>
    <row r="28" spans="1:25" ht="15.6" customHeight="1">
      <c r="A28" s="78">
        <v>18</v>
      </c>
      <c r="B28" s="138">
        <v>903</v>
      </c>
      <c r="C28" s="141">
        <v>467</v>
      </c>
      <c r="D28" s="341">
        <v>436</v>
      </c>
      <c r="E28" s="81">
        <v>53</v>
      </c>
      <c r="F28" s="138">
        <v>1225</v>
      </c>
      <c r="G28" s="141">
        <v>642</v>
      </c>
      <c r="H28" s="163">
        <v>583</v>
      </c>
      <c r="I28" s="79">
        <v>88</v>
      </c>
      <c r="J28" s="138">
        <v>497</v>
      </c>
      <c r="K28" s="141">
        <v>142</v>
      </c>
      <c r="L28" s="163">
        <v>355</v>
      </c>
      <c r="M28" s="81" t="s">
        <v>564</v>
      </c>
      <c r="N28" s="141">
        <v>58998</v>
      </c>
      <c r="O28" s="141">
        <v>30187</v>
      </c>
      <c r="P28" s="138">
        <v>28811</v>
      </c>
      <c r="Q28" s="152"/>
    </row>
    <row r="29" spans="1:25" ht="15.6" customHeight="1">
      <c r="A29" s="78">
        <v>19</v>
      </c>
      <c r="B29" s="138">
        <v>760</v>
      </c>
      <c r="C29" s="141">
        <v>360</v>
      </c>
      <c r="D29" s="341">
        <v>400</v>
      </c>
      <c r="E29" s="81">
        <v>54</v>
      </c>
      <c r="F29" s="138">
        <v>1216</v>
      </c>
      <c r="G29" s="141">
        <v>598</v>
      </c>
      <c r="H29" s="163">
        <v>618</v>
      </c>
      <c r="I29" s="79">
        <v>89</v>
      </c>
      <c r="J29" s="138">
        <v>419</v>
      </c>
      <c r="K29" s="141">
        <v>133</v>
      </c>
      <c r="L29" s="163">
        <v>286</v>
      </c>
      <c r="M29" s="81"/>
      <c r="N29" s="387">
        <v>-60.141289999999998</v>
      </c>
      <c r="O29" s="387">
        <v>-62.48603</v>
      </c>
      <c r="P29" s="395">
        <v>-57.866199999999999</v>
      </c>
      <c r="Q29" s="152"/>
    </row>
    <row r="30" spans="1:25" ht="15.6" customHeight="1">
      <c r="A30" s="78" t="s">
        <v>545</v>
      </c>
      <c r="B30" s="138">
        <v>3983</v>
      </c>
      <c r="C30" s="138">
        <v>2042</v>
      </c>
      <c r="D30" s="138">
        <v>1941</v>
      </c>
      <c r="E30" s="81" t="s">
        <v>551</v>
      </c>
      <c r="F30" s="138">
        <v>6662</v>
      </c>
      <c r="G30" s="138">
        <v>3404</v>
      </c>
      <c r="H30" s="138">
        <v>3258</v>
      </c>
      <c r="I30" s="78" t="s">
        <v>557</v>
      </c>
      <c r="J30" s="138">
        <v>1289</v>
      </c>
      <c r="K30" s="138">
        <v>323</v>
      </c>
      <c r="L30" s="138">
        <v>966</v>
      </c>
      <c r="M30" s="81" t="s">
        <v>575</v>
      </c>
      <c r="N30" s="141">
        <v>26488</v>
      </c>
      <c r="O30" s="141">
        <v>11671</v>
      </c>
      <c r="P30" s="138">
        <v>14817</v>
      </c>
      <c r="Q30" s="152"/>
    </row>
    <row r="31" spans="1:25" ht="15.6" customHeight="1">
      <c r="A31" s="78">
        <v>20</v>
      </c>
      <c r="B31" s="138">
        <v>712</v>
      </c>
      <c r="C31" s="141">
        <v>346</v>
      </c>
      <c r="D31" s="341">
        <v>366</v>
      </c>
      <c r="E31" s="81">
        <v>55</v>
      </c>
      <c r="F31" s="138">
        <v>1272</v>
      </c>
      <c r="G31" s="141">
        <v>652</v>
      </c>
      <c r="H31" s="163">
        <v>620</v>
      </c>
      <c r="I31" s="78">
        <v>90</v>
      </c>
      <c r="J31" s="138">
        <v>412</v>
      </c>
      <c r="K31" s="141">
        <v>126</v>
      </c>
      <c r="L31" s="167">
        <v>286</v>
      </c>
      <c r="M31" s="81"/>
      <c r="N31" s="387">
        <v>-27.001290000000001</v>
      </c>
      <c r="O31" s="402">
        <v>-24.158560000000001</v>
      </c>
      <c r="P31" s="395">
        <v>-29.759589999999999</v>
      </c>
      <c r="Q31" s="152"/>
    </row>
    <row r="32" spans="1:25" ht="15.6" customHeight="1">
      <c r="A32" s="78">
        <v>21</v>
      </c>
      <c r="B32" s="138">
        <v>768</v>
      </c>
      <c r="C32" s="141">
        <v>392</v>
      </c>
      <c r="D32" s="341">
        <v>376</v>
      </c>
      <c r="E32" s="81">
        <v>56</v>
      </c>
      <c r="F32" s="138">
        <v>1348</v>
      </c>
      <c r="G32" s="141">
        <v>683</v>
      </c>
      <c r="H32" s="163">
        <v>665</v>
      </c>
      <c r="I32" s="78">
        <v>91</v>
      </c>
      <c r="J32" s="138">
        <v>304</v>
      </c>
      <c r="K32" s="141">
        <v>81</v>
      </c>
      <c r="L32" s="167">
        <v>223</v>
      </c>
      <c r="M32" s="390"/>
      <c r="N32" s="397"/>
      <c r="O32" s="398"/>
      <c r="P32" s="399"/>
    </row>
    <row r="33" spans="1:17" ht="15.6" customHeight="1">
      <c r="A33" s="78">
        <v>22</v>
      </c>
      <c r="B33" s="138">
        <v>788</v>
      </c>
      <c r="C33" s="141">
        <v>405</v>
      </c>
      <c r="D33" s="341">
        <v>383</v>
      </c>
      <c r="E33" s="81">
        <v>57</v>
      </c>
      <c r="F33" s="138">
        <v>1252</v>
      </c>
      <c r="G33" s="141">
        <v>648</v>
      </c>
      <c r="H33" s="163">
        <v>604</v>
      </c>
      <c r="I33" s="78">
        <v>92</v>
      </c>
      <c r="J33" s="138">
        <v>243</v>
      </c>
      <c r="K33" s="141">
        <v>47</v>
      </c>
      <c r="L33" s="167">
        <v>196</v>
      </c>
      <c r="M33" s="81"/>
      <c r="N33" s="387"/>
      <c r="O33" s="396"/>
      <c r="P33" s="395"/>
    </row>
    <row r="34" spans="1:17" ht="15.6" customHeight="1">
      <c r="A34" s="78">
        <v>23</v>
      </c>
      <c r="B34" s="138">
        <v>831</v>
      </c>
      <c r="C34" s="141">
        <v>438</v>
      </c>
      <c r="D34" s="341">
        <v>393</v>
      </c>
      <c r="E34" s="81">
        <v>58</v>
      </c>
      <c r="F34" s="138">
        <v>1335</v>
      </c>
      <c r="G34" s="141">
        <v>688</v>
      </c>
      <c r="H34" s="163">
        <v>647</v>
      </c>
      <c r="I34" s="78">
        <v>93</v>
      </c>
      <c r="J34" s="138">
        <v>187</v>
      </c>
      <c r="K34" s="141">
        <v>33</v>
      </c>
      <c r="L34" s="167">
        <v>154</v>
      </c>
      <c r="M34" s="81" t="s">
        <v>575</v>
      </c>
      <c r="N34" s="141">
        <v>26488</v>
      </c>
      <c r="O34" s="141">
        <v>11671</v>
      </c>
      <c r="P34" s="138">
        <v>14817</v>
      </c>
      <c r="Q34" s="152"/>
    </row>
    <row r="35" spans="1:17" ht="15.6" customHeight="1">
      <c r="A35" s="78">
        <v>24</v>
      </c>
      <c r="B35" s="138">
        <v>884</v>
      </c>
      <c r="C35" s="141">
        <v>461</v>
      </c>
      <c r="D35" s="341">
        <v>423</v>
      </c>
      <c r="E35" s="81">
        <v>59</v>
      </c>
      <c r="F35" s="138">
        <v>1455</v>
      </c>
      <c r="G35" s="141">
        <v>733</v>
      </c>
      <c r="H35" s="163">
        <v>722</v>
      </c>
      <c r="I35" s="78">
        <v>94</v>
      </c>
      <c r="J35" s="138">
        <v>143</v>
      </c>
      <c r="K35" s="141">
        <v>36</v>
      </c>
      <c r="L35" s="167">
        <v>107</v>
      </c>
      <c r="M35" s="392" t="s">
        <v>709</v>
      </c>
      <c r="N35" s="387">
        <v>-27.001290000000001</v>
      </c>
      <c r="O35" s="402">
        <v>-24.158560000000001</v>
      </c>
      <c r="P35" s="395">
        <v>-29.759589999999999</v>
      </c>
      <c r="Q35" s="152"/>
    </row>
    <row r="36" spans="1:17" ht="15.6" customHeight="1">
      <c r="A36" s="78" t="s">
        <v>546</v>
      </c>
      <c r="B36" s="138">
        <v>4720</v>
      </c>
      <c r="C36" s="138">
        <v>2471</v>
      </c>
      <c r="D36" s="138">
        <v>2249</v>
      </c>
      <c r="E36" s="81" t="s">
        <v>170</v>
      </c>
      <c r="F36" s="138">
        <v>7669</v>
      </c>
      <c r="G36" s="138">
        <v>3848</v>
      </c>
      <c r="H36" s="138">
        <v>3821</v>
      </c>
      <c r="I36" s="78" t="s">
        <v>558</v>
      </c>
      <c r="J36" s="138">
        <v>292</v>
      </c>
      <c r="K36" s="138">
        <v>60</v>
      </c>
      <c r="L36" s="138">
        <v>232</v>
      </c>
      <c r="M36" s="80"/>
      <c r="N36" s="141">
        <v>13058</v>
      </c>
      <c r="O36" s="141">
        <v>5011</v>
      </c>
      <c r="P36" s="138">
        <v>8047</v>
      </c>
      <c r="Q36" s="152"/>
    </row>
    <row r="37" spans="1:17" ht="15.6" customHeight="1">
      <c r="A37" s="78">
        <v>25</v>
      </c>
      <c r="B37" s="138">
        <v>874</v>
      </c>
      <c r="C37" s="141">
        <v>464</v>
      </c>
      <c r="D37" s="341">
        <v>410</v>
      </c>
      <c r="E37" s="81">
        <v>60</v>
      </c>
      <c r="F37" s="138">
        <v>1370</v>
      </c>
      <c r="G37" s="141">
        <v>689</v>
      </c>
      <c r="H37" s="163">
        <v>681</v>
      </c>
      <c r="I37" s="78">
        <v>95</v>
      </c>
      <c r="J37" s="138">
        <v>114</v>
      </c>
      <c r="K37" s="141">
        <v>26</v>
      </c>
      <c r="L37" s="167">
        <v>88</v>
      </c>
      <c r="M37" s="80"/>
      <c r="N37" s="403">
        <v>-13.31104</v>
      </c>
      <c r="O37" s="403">
        <v>-10.372590000000001</v>
      </c>
      <c r="P37" s="404">
        <v>-16.162199999999999</v>
      </c>
    </row>
    <row r="38" spans="1:17" ht="15.6" customHeight="1">
      <c r="A38" s="78">
        <v>26</v>
      </c>
      <c r="B38" s="138">
        <v>905</v>
      </c>
      <c r="C38" s="141">
        <v>485</v>
      </c>
      <c r="D38" s="341">
        <v>420</v>
      </c>
      <c r="E38" s="81">
        <v>61</v>
      </c>
      <c r="F38" s="138">
        <v>1384</v>
      </c>
      <c r="G38" s="141">
        <v>671</v>
      </c>
      <c r="H38" s="163">
        <v>713</v>
      </c>
      <c r="I38" s="78">
        <v>96</v>
      </c>
      <c r="J38" s="138">
        <v>66</v>
      </c>
      <c r="K38" s="141">
        <v>17</v>
      </c>
      <c r="L38" s="167">
        <v>49</v>
      </c>
      <c r="M38" s="142"/>
      <c r="N38" s="164"/>
      <c r="O38" s="164"/>
      <c r="P38" s="164"/>
    </row>
    <row r="39" spans="1:17" ht="15.6" customHeight="1">
      <c r="A39" s="78">
        <v>27</v>
      </c>
      <c r="B39" s="138">
        <v>917</v>
      </c>
      <c r="C39" s="141">
        <v>474</v>
      </c>
      <c r="D39" s="341">
        <v>443</v>
      </c>
      <c r="E39" s="81">
        <v>62</v>
      </c>
      <c r="F39" s="138">
        <v>1624</v>
      </c>
      <c r="G39" s="141">
        <v>804</v>
      </c>
      <c r="H39" s="163">
        <v>820</v>
      </c>
      <c r="I39" s="78">
        <v>97</v>
      </c>
      <c r="J39" s="138">
        <v>46</v>
      </c>
      <c r="K39" s="141">
        <v>8</v>
      </c>
      <c r="L39" s="167">
        <v>38</v>
      </c>
      <c r="M39" s="80"/>
      <c r="N39" s="145"/>
      <c r="O39" s="145"/>
    </row>
    <row r="40" spans="1:17" ht="15.6" customHeight="1">
      <c r="A40" s="78">
        <v>28</v>
      </c>
      <c r="B40" s="138">
        <v>1010</v>
      </c>
      <c r="C40" s="141">
        <v>511</v>
      </c>
      <c r="D40" s="341">
        <v>499</v>
      </c>
      <c r="E40" s="81">
        <v>63</v>
      </c>
      <c r="F40" s="138">
        <v>1559</v>
      </c>
      <c r="G40" s="141">
        <v>763</v>
      </c>
      <c r="H40" s="163">
        <v>796</v>
      </c>
      <c r="I40" s="78">
        <v>98</v>
      </c>
      <c r="J40" s="138">
        <v>40</v>
      </c>
      <c r="K40" s="141">
        <v>3</v>
      </c>
      <c r="L40" s="167">
        <v>37</v>
      </c>
      <c r="M40" s="136" t="s">
        <v>171</v>
      </c>
      <c r="N40" s="400">
        <v>47.131480000000003</v>
      </c>
      <c r="O40" s="400">
        <v>45.595509999999997</v>
      </c>
      <c r="P40" s="401">
        <v>48.621830000000003</v>
      </c>
    </row>
    <row r="41" spans="1:17" ht="15.6" customHeight="1">
      <c r="A41" s="78">
        <v>29</v>
      </c>
      <c r="B41" s="138">
        <v>1014</v>
      </c>
      <c r="C41" s="141">
        <v>537</v>
      </c>
      <c r="D41" s="341">
        <v>477</v>
      </c>
      <c r="E41" s="81">
        <v>64</v>
      </c>
      <c r="F41" s="138">
        <v>1732</v>
      </c>
      <c r="G41" s="141">
        <v>921</v>
      </c>
      <c r="H41" s="163">
        <v>811</v>
      </c>
      <c r="I41" s="78">
        <v>99</v>
      </c>
      <c r="J41" s="138">
        <v>26</v>
      </c>
      <c r="K41" s="141">
        <v>6</v>
      </c>
      <c r="L41" s="167">
        <v>20</v>
      </c>
      <c r="M41" s="136" t="s">
        <v>172</v>
      </c>
      <c r="N41" s="400"/>
      <c r="O41" s="400">
        <v>97.197610552058691</v>
      </c>
      <c r="P41" s="401">
        <v>100</v>
      </c>
    </row>
    <row r="42" spans="1:17" ht="15.6" customHeight="1">
      <c r="A42" s="79" t="s">
        <v>173</v>
      </c>
      <c r="B42" s="138">
        <v>5266</v>
      </c>
      <c r="C42" s="138">
        <v>2741</v>
      </c>
      <c r="D42" s="138">
        <v>2525</v>
      </c>
      <c r="E42" s="81" t="s">
        <v>552</v>
      </c>
      <c r="F42" s="138">
        <v>7830</v>
      </c>
      <c r="G42" s="138">
        <v>3952</v>
      </c>
      <c r="H42" s="138">
        <v>3878</v>
      </c>
      <c r="I42" s="78" t="s">
        <v>559</v>
      </c>
      <c r="J42" s="138">
        <v>57</v>
      </c>
      <c r="K42" s="141">
        <v>6</v>
      </c>
      <c r="L42" s="167">
        <v>51</v>
      </c>
      <c r="M42" s="80"/>
      <c r="N42" s="143"/>
      <c r="O42" s="143"/>
      <c r="P42" s="143"/>
    </row>
    <row r="43" spans="1:17" ht="15.6" customHeight="1">
      <c r="A43" s="79">
        <v>30</v>
      </c>
      <c r="B43" s="138">
        <v>1069</v>
      </c>
      <c r="C43" s="141">
        <v>560</v>
      </c>
      <c r="D43" s="341">
        <v>509</v>
      </c>
      <c r="E43" s="81">
        <v>65</v>
      </c>
      <c r="F43" s="138">
        <v>1739</v>
      </c>
      <c r="G43" s="141">
        <v>862</v>
      </c>
      <c r="H43" s="163">
        <v>877</v>
      </c>
      <c r="I43" s="79" t="s">
        <v>250</v>
      </c>
      <c r="J43" s="138">
        <v>275</v>
      </c>
      <c r="K43" s="141">
        <v>178</v>
      </c>
      <c r="L43" s="167">
        <v>97</v>
      </c>
      <c r="M43" s="80"/>
      <c r="N43" s="168"/>
      <c r="O43" s="168"/>
      <c r="P43" s="143"/>
    </row>
    <row r="44" spans="1:17" ht="15.6" customHeight="1">
      <c r="A44" s="79">
        <v>31</v>
      </c>
      <c r="B44" s="138">
        <v>1043</v>
      </c>
      <c r="C44" s="141">
        <v>570</v>
      </c>
      <c r="D44" s="341">
        <v>473</v>
      </c>
      <c r="E44" s="81">
        <v>66</v>
      </c>
      <c r="F44" s="138">
        <v>1748</v>
      </c>
      <c r="G44" s="141">
        <v>901</v>
      </c>
      <c r="H44" s="163">
        <v>847</v>
      </c>
      <c r="I44" s="79"/>
      <c r="J44" s="138"/>
      <c r="K44" s="141"/>
      <c r="L44" s="163"/>
      <c r="M44" s="80"/>
      <c r="N44" s="138"/>
      <c r="O44" s="168"/>
      <c r="P44" s="143"/>
    </row>
    <row r="45" spans="1:17" ht="15.6" customHeight="1">
      <c r="A45" s="79">
        <v>32</v>
      </c>
      <c r="B45" s="138">
        <v>1038</v>
      </c>
      <c r="C45" s="141">
        <v>513</v>
      </c>
      <c r="D45" s="341">
        <v>525</v>
      </c>
      <c r="E45" s="81">
        <v>67</v>
      </c>
      <c r="F45" s="138">
        <v>1716</v>
      </c>
      <c r="G45" s="141">
        <v>866</v>
      </c>
      <c r="H45" s="163">
        <v>850</v>
      </c>
      <c r="I45" s="79"/>
      <c r="J45" s="138"/>
      <c r="K45" s="141"/>
      <c r="L45" s="163"/>
      <c r="M45" s="136"/>
      <c r="N45" s="143"/>
      <c r="O45" s="143"/>
      <c r="P45" s="143"/>
    </row>
    <row r="46" spans="1:17" ht="15.6" customHeight="1">
      <c r="A46" s="79">
        <v>33</v>
      </c>
      <c r="B46" s="138">
        <v>1021</v>
      </c>
      <c r="C46" s="141">
        <v>521</v>
      </c>
      <c r="D46" s="341">
        <v>500</v>
      </c>
      <c r="E46" s="81">
        <v>68</v>
      </c>
      <c r="F46" s="138">
        <v>1670</v>
      </c>
      <c r="G46" s="141">
        <v>874</v>
      </c>
      <c r="H46" s="163">
        <v>796</v>
      </c>
      <c r="I46" s="79"/>
      <c r="J46" s="138"/>
      <c r="K46" s="141"/>
      <c r="L46" s="163"/>
      <c r="M46" s="136"/>
      <c r="N46" s="138"/>
      <c r="O46" s="168"/>
      <c r="P46" s="143"/>
    </row>
    <row r="47" spans="1:17" ht="15.6" customHeight="1">
      <c r="A47" s="146">
        <v>34</v>
      </c>
      <c r="B47" s="138">
        <v>1095</v>
      </c>
      <c r="C47" s="66">
        <v>577</v>
      </c>
      <c r="D47" s="341">
        <v>518</v>
      </c>
      <c r="E47" s="81">
        <v>69</v>
      </c>
      <c r="F47" s="138">
        <v>957</v>
      </c>
      <c r="G47" s="66">
        <v>449</v>
      </c>
      <c r="H47" s="163">
        <v>508</v>
      </c>
      <c r="I47" s="147"/>
      <c r="J47" s="164"/>
      <c r="K47" s="165"/>
      <c r="L47" s="65"/>
      <c r="M47" s="393"/>
      <c r="N47" s="342"/>
      <c r="O47" s="394"/>
      <c r="P47" s="164"/>
    </row>
    <row r="48" spans="1:17" s="55" customFormat="1" ht="16.5" customHeight="1">
      <c r="A48" s="55" t="s">
        <v>712</v>
      </c>
      <c r="B48" s="148"/>
      <c r="C48" s="149"/>
      <c r="D48" s="149"/>
      <c r="E48" s="137"/>
      <c r="F48" s="149"/>
      <c r="G48" s="149"/>
      <c r="H48" s="149"/>
      <c r="I48" s="73"/>
      <c r="M48" s="67"/>
    </row>
    <row r="49" spans="1:17" s="55" customFormat="1" ht="16.5" customHeight="1">
      <c r="A49" s="55" t="s">
        <v>774</v>
      </c>
      <c r="E49" s="73"/>
      <c r="H49" s="578"/>
      <c r="I49" s="73"/>
    </row>
    <row r="50" spans="1:17">
      <c r="M50" s="73"/>
      <c r="N50" s="55"/>
      <c r="O50" s="55"/>
      <c r="P50" s="55"/>
      <c r="Q50" s="55"/>
    </row>
    <row r="51" spans="1:17">
      <c r="M51" s="73"/>
      <c r="N51" s="55"/>
      <c r="O51" s="55"/>
      <c r="P51" s="55"/>
    </row>
    <row r="55" spans="1:17">
      <c r="O55" s="86"/>
    </row>
  </sheetData>
  <mergeCells count="9">
    <mergeCell ref="A3:B3"/>
    <mergeCell ref="A2:H2"/>
    <mergeCell ref="I2:O2"/>
    <mergeCell ref="S22:T22"/>
    <mergeCell ref="S21:T21"/>
    <mergeCell ref="S17:T17"/>
    <mergeCell ref="S14:T14"/>
    <mergeCell ref="S10:T10"/>
    <mergeCell ref="N3:P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09"/>
  <sheetViews>
    <sheetView view="pageBreakPreview" zoomScale="90" zoomScaleNormal="90" zoomScaleSheetLayoutView="90" workbookViewId="0">
      <selection activeCell="P58" sqref="P58"/>
    </sheetView>
  </sheetViews>
  <sheetFormatPr defaultColWidth="11.75" defaultRowHeight="10.5"/>
  <cols>
    <col min="1" max="1" width="12.125" style="93" customWidth="1"/>
    <col min="2" max="2" width="8.125" style="113" customWidth="1"/>
    <col min="3" max="5" width="6.125" style="93" customWidth="1"/>
    <col min="6" max="6" width="7.125" style="113" customWidth="1"/>
    <col min="7" max="16" width="6.125" style="93" customWidth="1"/>
    <col min="17" max="17" width="7" style="113" customWidth="1"/>
    <col min="18" max="24" width="6.125" style="93" customWidth="1"/>
    <col min="25" max="25" width="6.125" style="96" customWidth="1"/>
    <col min="26" max="26" width="7.125" style="113" customWidth="1"/>
    <col min="27" max="27" width="0" style="93" hidden="1" customWidth="1"/>
    <col min="28" max="16384" width="11.75" style="93"/>
  </cols>
  <sheetData>
    <row r="1" spans="1:27" ht="23.25" customHeight="1">
      <c r="A1" s="1149" t="s">
        <v>479</v>
      </c>
      <c r="B1" s="1149"/>
      <c r="C1" s="1149"/>
      <c r="D1" s="1149"/>
      <c r="E1" s="1149"/>
      <c r="F1" s="1149"/>
      <c r="G1" s="1149"/>
      <c r="H1" s="1149"/>
      <c r="I1" s="1149"/>
      <c r="J1" s="1149"/>
      <c r="K1" s="1149"/>
      <c r="L1" s="1149"/>
      <c r="O1" s="301" t="s">
        <v>641</v>
      </c>
      <c r="P1" s="301"/>
      <c r="Q1" s="301"/>
      <c r="R1" s="199"/>
      <c r="T1" s="94"/>
      <c r="V1" s="214"/>
      <c r="W1" s="214"/>
      <c r="X1" s="214"/>
      <c r="Y1" s="214"/>
      <c r="Z1" s="214"/>
    </row>
    <row r="2" spans="1:27" ht="12.75" customHeight="1">
      <c r="A2" s="478" t="s">
        <v>370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N2" s="99"/>
      <c r="O2" s="115"/>
      <c r="P2" s="115"/>
      <c r="Q2" s="115"/>
      <c r="R2" s="115"/>
      <c r="S2" s="100"/>
      <c r="U2" s="94"/>
      <c r="Y2" s="275"/>
      <c r="Z2" s="707" t="s">
        <v>806</v>
      </c>
      <c r="AA2" s="95"/>
    </row>
    <row r="3" spans="1:27" s="96" customFormat="1" ht="21" customHeight="1">
      <c r="A3" s="119"/>
      <c r="B3" s="120" t="s">
        <v>473</v>
      </c>
      <c r="C3" s="527" t="s">
        <v>576</v>
      </c>
      <c r="D3" s="527" t="s">
        <v>542</v>
      </c>
      <c r="E3" s="527" t="s">
        <v>543</v>
      </c>
      <c r="F3" s="120" t="s">
        <v>322</v>
      </c>
      <c r="G3" s="527" t="s">
        <v>544</v>
      </c>
      <c r="H3" s="527" t="s">
        <v>545</v>
      </c>
      <c r="I3" s="527" t="s">
        <v>546</v>
      </c>
      <c r="J3" s="527" t="s">
        <v>577</v>
      </c>
      <c r="K3" s="527" t="s">
        <v>578</v>
      </c>
      <c r="L3" s="526" t="s">
        <v>579</v>
      </c>
      <c r="M3" s="579" t="s">
        <v>580</v>
      </c>
      <c r="N3" s="119" t="s">
        <v>550</v>
      </c>
      <c r="O3" s="527" t="s">
        <v>581</v>
      </c>
      <c r="P3" s="527" t="s">
        <v>582</v>
      </c>
      <c r="Q3" s="116" t="s">
        <v>348</v>
      </c>
      <c r="R3" s="527" t="s">
        <v>583</v>
      </c>
      <c r="S3" s="527" t="s">
        <v>584</v>
      </c>
      <c r="T3" s="527" t="s">
        <v>585</v>
      </c>
      <c r="U3" s="527" t="s">
        <v>586</v>
      </c>
      <c r="V3" s="527" t="s">
        <v>587</v>
      </c>
      <c r="W3" s="527" t="s">
        <v>588</v>
      </c>
      <c r="X3" s="527" t="s">
        <v>589</v>
      </c>
      <c r="Y3" s="542" t="s">
        <v>323</v>
      </c>
      <c r="Z3" s="118" t="s">
        <v>349</v>
      </c>
    </row>
    <row r="4" spans="1:27" s="98" customFormat="1" ht="14.45" customHeight="1">
      <c r="A4" s="110" t="s">
        <v>355</v>
      </c>
      <c r="B4" s="689">
        <v>97696</v>
      </c>
      <c r="C4" s="689">
        <v>3541</v>
      </c>
      <c r="D4" s="689">
        <v>4040</v>
      </c>
      <c r="E4" s="689">
        <v>4486</v>
      </c>
      <c r="F4" s="690">
        <f t="shared" ref="F4:F51" si="0">C4+D4+E4</f>
        <v>12067</v>
      </c>
      <c r="G4" s="693">
        <v>4700</v>
      </c>
      <c r="H4" s="689">
        <v>4402</v>
      </c>
      <c r="I4" s="689">
        <v>4389</v>
      </c>
      <c r="J4" s="689">
        <v>5256</v>
      </c>
      <c r="K4" s="689">
        <v>5801</v>
      </c>
      <c r="L4" s="692">
        <v>7108</v>
      </c>
      <c r="M4" s="692">
        <v>6850</v>
      </c>
      <c r="N4" s="693">
        <v>6008</v>
      </c>
      <c r="O4" s="689">
        <v>6295</v>
      </c>
      <c r="P4" s="689">
        <v>7116</v>
      </c>
      <c r="Q4" s="689">
        <f t="shared" ref="Q4:Q18" si="1">SUM(G4:P4)</f>
        <v>57925</v>
      </c>
      <c r="R4" s="689">
        <v>8388</v>
      </c>
      <c r="S4" s="689">
        <v>5888</v>
      </c>
      <c r="T4" s="689">
        <v>4796</v>
      </c>
      <c r="U4" s="689">
        <v>3906</v>
      </c>
      <c r="V4" s="689">
        <v>2896</v>
      </c>
      <c r="W4" s="689">
        <v>1425</v>
      </c>
      <c r="X4" s="694">
        <v>350</v>
      </c>
      <c r="Y4" s="695">
        <v>55</v>
      </c>
      <c r="Z4" s="692">
        <f>SUM(R4:Y4)</f>
        <v>27704</v>
      </c>
      <c r="AA4" s="97">
        <v>102545</v>
      </c>
    </row>
    <row r="5" spans="1:27" s="98" customFormat="1" ht="14.45" customHeight="1">
      <c r="A5" s="111" t="s">
        <v>325</v>
      </c>
      <c r="B5" s="690">
        <v>48397</v>
      </c>
      <c r="C5" s="691">
        <v>1856</v>
      </c>
      <c r="D5" s="691">
        <v>2115</v>
      </c>
      <c r="E5" s="691">
        <v>2279</v>
      </c>
      <c r="F5" s="690">
        <f t="shared" si="0"/>
        <v>6250</v>
      </c>
      <c r="G5" s="691">
        <v>2393</v>
      </c>
      <c r="H5" s="691">
        <v>2232</v>
      </c>
      <c r="I5" s="691">
        <v>2330</v>
      </c>
      <c r="J5" s="691">
        <v>2761</v>
      </c>
      <c r="K5" s="691">
        <v>2979</v>
      </c>
      <c r="L5" s="696">
        <v>3718</v>
      </c>
      <c r="M5" s="696">
        <v>3524</v>
      </c>
      <c r="N5" s="697">
        <v>3069</v>
      </c>
      <c r="O5" s="691">
        <v>3236</v>
      </c>
      <c r="P5" s="691">
        <v>3573</v>
      </c>
      <c r="Q5" s="691">
        <f t="shared" si="1"/>
        <v>29815</v>
      </c>
      <c r="R5" s="691">
        <v>4225</v>
      </c>
      <c r="S5" s="691">
        <v>2885</v>
      </c>
      <c r="T5" s="691">
        <v>2203</v>
      </c>
      <c r="U5" s="691">
        <v>1591</v>
      </c>
      <c r="V5" s="691">
        <v>996</v>
      </c>
      <c r="W5" s="691">
        <v>361</v>
      </c>
      <c r="X5" s="698">
        <v>66</v>
      </c>
      <c r="Y5" s="699">
        <v>5</v>
      </c>
      <c r="Z5" s="864">
        <f>SUM(R5:Y5)</f>
        <v>12332</v>
      </c>
      <c r="AA5" s="97">
        <v>49281</v>
      </c>
    </row>
    <row r="6" spans="1:27" s="98" customFormat="1" ht="14.45" customHeight="1">
      <c r="A6" s="111" t="s">
        <v>326</v>
      </c>
      <c r="B6" s="690">
        <v>49299</v>
      </c>
      <c r="C6" s="691">
        <v>1685</v>
      </c>
      <c r="D6" s="691">
        <v>1925</v>
      </c>
      <c r="E6" s="691">
        <v>2207</v>
      </c>
      <c r="F6" s="691">
        <f t="shared" si="0"/>
        <v>5817</v>
      </c>
      <c r="G6" s="691">
        <v>2307</v>
      </c>
      <c r="H6" s="691">
        <v>2170</v>
      </c>
      <c r="I6" s="691">
        <v>2059</v>
      </c>
      <c r="J6" s="691">
        <v>2495</v>
      </c>
      <c r="K6" s="691">
        <v>2822</v>
      </c>
      <c r="L6" s="700">
        <v>3390</v>
      </c>
      <c r="M6" s="696">
        <v>3326</v>
      </c>
      <c r="N6" s="697">
        <v>2939</v>
      </c>
      <c r="O6" s="691">
        <v>3059</v>
      </c>
      <c r="P6" s="691">
        <v>3543</v>
      </c>
      <c r="Q6" s="691">
        <f t="shared" si="1"/>
        <v>28110</v>
      </c>
      <c r="R6" s="691">
        <v>4163</v>
      </c>
      <c r="S6" s="691">
        <v>3003</v>
      </c>
      <c r="T6" s="691">
        <v>2593</v>
      </c>
      <c r="U6" s="691">
        <v>2315</v>
      </c>
      <c r="V6" s="691">
        <v>1900</v>
      </c>
      <c r="W6" s="691">
        <v>1064</v>
      </c>
      <c r="X6" s="698">
        <v>284</v>
      </c>
      <c r="Y6" s="699">
        <v>50</v>
      </c>
      <c r="Z6" s="700">
        <f t="shared" ref="Z6:Z28" si="2">SUM(R6:Y6)</f>
        <v>15372</v>
      </c>
      <c r="AA6" s="97">
        <v>50264</v>
      </c>
    </row>
    <row r="7" spans="1:27" s="98" customFormat="1" ht="14.45" customHeight="1">
      <c r="A7" s="101" t="s">
        <v>327</v>
      </c>
      <c r="B7" s="405">
        <v>23602</v>
      </c>
      <c r="C7" s="412">
        <v>972</v>
      </c>
      <c r="D7" s="412">
        <v>993</v>
      </c>
      <c r="E7" s="412">
        <v>1040</v>
      </c>
      <c r="F7" s="405">
        <f t="shared" si="0"/>
        <v>3005</v>
      </c>
      <c r="G7" s="412">
        <v>1043</v>
      </c>
      <c r="H7" s="412">
        <v>998</v>
      </c>
      <c r="I7" s="412">
        <v>1055</v>
      </c>
      <c r="J7" s="412">
        <v>1345</v>
      </c>
      <c r="K7" s="412">
        <v>1402</v>
      </c>
      <c r="L7" s="413">
        <v>1716</v>
      </c>
      <c r="M7" s="413">
        <v>1638</v>
      </c>
      <c r="N7" s="414">
        <v>1415</v>
      </c>
      <c r="O7" s="412">
        <v>1471</v>
      </c>
      <c r="P7" s="412">
        <v>1544</v>
      </c>
      <c r="Q7" s="405">
        <f t="shared" si="1"/>
        <v>13627</v>
      </c>
      <c r="R7" s="412">
        <v>1839</v>
      </c>
      <c r="S7" s="412">
        <v>1435</v>
      </c>
      <c r="T7" s="412">
        <v>1279</v>
      </c>
      <c r="U7" s="412">
        <v>1131</v>
      </c>
      <c r="V7" s="412">
        <v>837</v>
      </c>
      <c r="W7" s="412">
        <v>350</v>
      </c>
      <c r="X7" s="415">
        <v>86</v>
      </c>
      <c r="Y7" s="415">
        <v>13</v>
      </c>
      <c r="Z7" s="406">
        <f t="shared" si="2"/>
        <v>6970</v>
      </c>
      <c r="AA7" s="97">
        <v>23612</v>
      </c>
    </row>
    <row r="8" spans="1:27" s="98" customFormat="1" ht="14.45" customHeight="1">
      <c r="A8" s="102" t="s">
        <v>325</v>
      </c>
      <c r="B8" s="408">
        <v>11468</v>
      </c>
      <c r="C8" s="416">
        <v>514</v>
      </c>
      <c r="D8" s="416">
        <v>525</v>
      </c>
      <c r="E8" s="416">
        <v>526</v>
      </c>
      <c r="F8" s="408">
        <f t="shared" si="0"/>
        <v>1565</v>
      </c>
      <c r="G8" s="416">
        <v>516</v>
      </c>
      <c r="H8" s="416">
        <v>505</v>
      </c>
      <c r="I8" s="416">
        <v>545</v>
      </c>
      <c r="J8" s="416">
        <v>709</v>
      </c>
      <c r="K8" s="416">
        <v>705</v>
      </c>
      <c r="L8" s="417">
        <v>872</v>
      </c>
      <c r="M8" s="417">
        <v>825</v>
      </c>
      <c r="N8" s="418">
        <v>700</v>
      </c>
      <c r="O8" s="416">
        <v>746</v>
      </c>
      <c r="P8" s="416">
        <v>771</v>
      </c>
      <c r="Q8" s="408">
        <f t="shared" si="1"/>
        <v>6894</v>
      </c>
      <c r="R8" s="416">
        <v>904</v>
      </c>
      <c r="S8" s="416">
        <v>692</v>
      </c>
      <c r="T8" s="416">
        <v>569</v>
      </c>
      <c r="U8" s="416">
        <v>442</v>
      </c>
      <c r="V8" s="416">
        <v>282</v>
      </c>
      <c r="W8" s="416">
        <v>98</v>
      </c>
      <c r="X8" s="419">
        <v>19</v>
      </c>
      <c r="Y8" s="701">
        <v>3</v>
      </c>
      <c r="Z8" s="702">
        <f t="shared" si="2"/>
        <v>3009</v>
      </c>
      <c r="AA8" s="97">
        <v>11467</v>
      </c>
    </row>
    <row r="9" spans="1:27" s="98" customFormat="1" ht="14.45" customHeight="1">
      <c r="A9" s="103" t="s">
        <v>326</v>
      </c>
      <c r="B9" s="420">
        <v>12145</v>
      </c>
      <c r="C9" s="421">
        <v>458</v>
      </c>
      <c r="D9" s="421">
        <v>468</v>
      </c>
      <c r="E9" s="421">
        <v>514</v>
      </c>
      <c r="F9" s="420">
        <f t="shared" si="0"/>
        <v>1440</v>
      </c>
      <c r="G9" s="421">
        <v>527</v>
      </c>
      <c r="H9" s="421">
        <v>493</v>
      </c>
      <c r="I9" s="421">
        <v>510</v>
      </c>
      <c r="J9" s="421">
        <v>636</v>
      </c>
      <c r="K9" s="421">
        <v>697</v>
      </c>
      <c r="L9" s="422">
        <v>844</v>
      </c>
      <c r="M9" s="422">
        <v>813</v>
      </c>
      <c r="N9" s="423">
        <v>715</v>
      </c>
      <c r="O9" s="421">
        <v>725</v>
      </c>
      <c r="P9" s="421">
        <v>773</v>
      </c>
      <c r="Q9" s="420">
        <f t="shared" si="1"/>
        <v>6733</v>
      </c>
      <c r="R9" s="421">
        <v>935</v>
      </c>
      <c r="S9" s="421">
        <v>743</v>
      </c>
      <c r="T9" s="421">
        <v>710</v>
      </c>
      <c r="U9" s="421">
        <v>689</v>
      </c>
      <c r="V9" s="421">
        <v>555</v>
      </c>
      <c r="W9" s="421">
        <v>252</v>
      </c>
      <c r="X9" s="424">
        <v>67</v>
      </c>
      <c r="Y9" s="424">
        <v>10</v>
      </c>
      <c r="Z9" s="703">
        <f t="shared" si="2"/>
        <v>3961</v>
      </c>
      <c r="AA9" s="97">
        <v>12145</v>
      </c>
    </row>
    <row r="10" spans="1:27" s="98" customFormat="1" ht="14.45" customHeight="1">
      <c r="A10" s="102" t="s">
        <v>328</v>
      </c>
      <c r="B10" s="408">
        <v>13924</v>
      </c>
      <c r="C10" s="425">
        <v>529</v>
      </c>
      <c r="D10" s="425">
        <v>597</v>
      </c>
      <c r="E10" s="425">
        <v>664</v>
      </c>
      <c r="F10" s="408">
        <f t="shared" si="0"/>
        <v>1790</v>
      </c>
      <c r="G10" s="425">
        <v>712</v>
      </c>
      <c r="H10" s="425">
        <v>707</v>
      </c>
      <c r="I10" s="425">
        <v>660</v>
      </c>
      <c r="J10" s="425">
        <v>771</v>
      </c>
      <c r="K10" s="425">
        <v>834</v>
      </c>
      <c r="L10" s="426">
        <v>1078</v>
      </c>
      <c r="M10" s="413">
        <v>1056</v>
      </c>
      <c r="N10" s="427">
        <v>887</v>
      </c>
      <c r="O10" s="425">
        <v>899</v>
      </c>
      <c r="P10" s="425">
        <v>983</v>
      </c>
      <c r="Q10" s="408">
        <f t="shared" si="1"/>
        <v>8587</v>
      </c>
      <c r="R10" s="425">
        <v>1108</v>
      </c>
      <c r="S10" s="425">
        <v>810</v>
      </c>
      <c r="T10" s="425">
        <v>589</v>
      </c>
      <c r="U10" s="425">
        <v>460</v>
      </c>
      <c r="V10" s="425">
        <v>372</v>
      </c>
      <c r="W10" s="425">
        <v>163</v>
      </c>
      <c r="X10" s="704">
        <v>41</v>
      </c>
      <c r="Y10" s="704">
        <v>4</v>
      </c>
      <c r="Z10" s="702">
        <f t="shared" si="2"/>
        <v>3547</v>
      </c>
      <c r="AA10" s="97">
        <v>13986</v>
      </c>
    </row>
    <row r="11" spans="1:27" s="98" customFormat="1" ht="14.45" customHeight="1">
      <c r="A11" s="102" t="s">
        <v>325</v>
      </c>
      <c r="B11" s="408">
        <v>6903</v>
      </c>
      <c r="C11" s="416">
        <v>271</v>
      </c>
      <c r="D11" s="416">
        <v>292</v>
      </c>
      <c r="E11" s="416">
        <v>338</v>
      </c>
      <c r="F11" s="408">
        <f t="shared" si="0"/>
        <v>901</v>
      </c>
      <c r="G11" s="416">
        <v>370</v>
      </c>
      <c r="H11" s="416">
        <v>340</v>
      </c>
      <c r="I11" s="416">
        <v>346</v>
      </c>
      <c r="J11" s="416">
        <v>396</v>
      </c>
      <c r="K11" s="416">
        <v>438</v>
      </c>
      <c r="L11" s="417">
        <v>571</v>
      </c>
      <c r="M11" s="417">
        <v>545</v>
      </c>
      <c r="N11" s="418">
        <v>451</v>
      </c>
      <c r="O11" s="416">
        <v>486</v>
      </c>
      <c r="P11" s="416">
        <v>497</v>
      </c>
      <c r="Q11" s="408">
        <f t="shared" si="1"/>
        <v>4440</v>
      </c>
      <c r="R11" s="416">
        <v>542</v>
      </c>
      <c r="S11" s="416">
        <v>399</v>
      </c>
      <c r="T11" s="416">
        <v>255</v>
      </c>
      <c r="U11" s="416">
        <v>182</v>
      </c>
      <c r="V11" s="416">
        <v>130</v>
      </c>
      <c r="W11" s="416">
        <v>45</v>
      </c>
      <c r="X11" s="419">
        <v>9</v>
      </c>
      <c r="Y11" s="701">
        <v>0</v>
      </c>
      <c r="Z11" s="702">
        <f t="shared" si="2"/>
        <v>1562</v>
      </c>
      <c r="AA11" s="97">
        <v>6923</v>
      </c>
    </row>
    <row r="12" spans="1:27" s="98" customFormat="1" ht="14.45" customHeight="1">
      <c r="A12" s="102" t="s">
        <v>507</v>
      </c>
      <c r="B12" s="408">
        <v>7021</v>
      </c>
      <c r="C12" s="416">
        <v>258</v>
      </c>
      <c r="D12" s="416">
        <v>305</v>
      </c>
      <c r="E12" s="416">
        <v>326</v>
      </c>
      <c r="F12" s="408">
        <f t="shared" si="0"/>
        <v>889</v>
      </c>
      <c r="G12" s="416">
        <v>342</v>
      </c>
      <c r="H12" s="416">
        <v>367</v>
      </c>
      <c r="I12" s="416">
        <v>314</v>
      </c>
      <c r="J12" s="416">
        <v>375</v>
      </c>
      <c r="K12" s="416">
        <v>396</v>
      </c>
      <c r="L12" s="417">
        <v>507</v>
      </c>
      <c r="M12" s="417">
        <v>511</v>
      </c>
      <c r="N12" s="418">
        <v>436</v>
      </c>
      <c r="O12" s="416">
        <v>413</v>
      </c>
      <c r="P12" s="416">
        <v>486</v>
      </c>
      <c r="Q12" s="408">
        <f t="shared" si="1"/>
        <v>4147</v>
      </c>
      <c r="R12" s="416">
        <v>566</v>
      </c>
      <c r="S12" s="416">
        <v>411</v>
      </c>
      <c r="T12" s="416">
        <v>334</v>
      </c>
      <c r="U12" s="416">
        <v>278</v>
      </c>
      <c r="V12" s="416">
        <v>242</v>
      </c>
      <c r="W12" s="416">
        <v>118</v>
      </c>
      <c r="X12" s="419">
        <v>32</v>
      </c>
      <c r="Y12" s="419">
        <v>4</v>
      </c>
      <c r="Z12" s="702">
        <f t="shared" si="2"/>
        <v>1985</v>
      </c>
      <c r="AA12" s="97">
        <v>7063</v>
      </c>
    </row>
    <row r="13" spans="1:27" s="98" customFormat="1" ht="14.45" customHeight="1">
      <c r="A13" s="101" t="s">
        <v>329</v>
      </c>
      <c r="B13" s="405">
        <v>3271</v>
      </c>
      <c r="C13" s="412">
        <v>92</v>
      </c>
      <c r="D13" s="412">
        <v>127</v>
      </c>
      <c r="E13" s="412">
        <v>121</v>
      </c>
      <c r="F13" s="405">
        <f t="shared" si="0"/>
        <v>340</v>
      </c>
      <c r="G13" s="412">
        <v>114</v>
      </c>
      <c r="H13" s="412">
        <v>173</v>
      </c>
      <c r="I13" s="412">
        <v>196</v>
      </c>
      <c r="J13" s="412">
        <v>166</v>
      </c>
      <c r="K13" s="412">
        <v>142</v>
      </c>
      <c r="L13" s="413">
        <v>194</v>
      </c>
      <c r="M13" s="413">
        <v>167</v>
      </c>
      <c r="N13" s="414">
        <v>173</v>
      </c>
      <c r="O13" s="412">
        <v>239</v>
      </c>
      <c r="P13" s="412">
        <v>283</v>
      </c>
      <c r="Q13" s="405">
        <f t="shared" si="1"/>
        <v>1847</v>
      </c>
      <c r="R13" s="412">
        <v>313</v>
      </c>
      <c r="S13" s="412">
        <v>210</v>
      </c>
      <c r="T13" s="412">
        <v>172</v>
      </c>
      <c r="U13" s="412">
        <v>183</v>
      </c>
      <c r="V13" s="412">
        <v>122</v>
      </c>
      <c r="W13" s="412">
        <v>66</v>
      </c>
      <c r="X13" s="415">
        <v>16</v>
      </c>
      <c r="Y13" s="415">
        <v>2</v>
      </c>
      <c r="Z13" s="406">
        <f t="shared" si="2"/>
        <v>1084</v>
      </c>
      <c r="AA13" s="97">
        <v>3343</v>
      </c>
    </row>
    <row r="14" spans="1:27" s="98" customFormat="1" ht="14.45" customHeight="1">
      <c r="A14" s="102" t="s">
        <v>325</v>
      </c>
      <c r="B14" s="408">
        <v>1630</v>
      </c>
      <c r="C14" s="416">
        <v>44</v>
      </c>
      <c r="D14" s="416">
        <v>66</v>
      </c>
      <c r="E14" s="416">
        <v>58</v>
      </c>
      <c r="F14" s="408">
        <f t="shared" si="0"/>
        <v>168</v>
      </c>
      <c r="G14" s="416">
        <v>67</v>
      </c>
      <c r="H14" s="416">
        <v>87</v>
      </c>
      <c r="I14" s="416">
        <v>104</v>
      </c>
      <c r="J14" s="416">
        <v>80</v>
      </c>
      <c r="K14" s="416">
        <v>84</v>
      </c>
      <c r="L14" s="417">
        <v>104</v>
      </c>
      <c r="M14" s="417">
        <v>88</v>
      </c>
      <c r="N14" s="418">
        <v>85</v>
      </c>
      <c r="O14" s="416">
        <v>115</v>
      </c>
      <c r="P14" s="416">
        <v>154</v>
      </c>
      <c r="Q14" s="408">
        <f t="shared" si="1"/>
        <v>968</v>
      </c>
      <c r="R14" s="416">
        <v>159</v>
      </c>
      <c r="S14" s="416">
        <v>108</v>
      </c>
      <c r="T14" s="416">
        <v>84</v>
      </c>
      <c r="U14" s="416">
        <v>78</v>
      </c>
      <c r="V14" s="416">
        <v>50</v>
      </c>
      <c r="W14" s="416">
        <v>12</v>
      </c>
      <c r="X14" s="419">
        <v>3</v>
      </c>
      <c r="Y14" s="419">
        <v>0</v>
      </c>
      <c r="Z14" s="702">
        <f t="shared" si="2"/>
        <v>494</v>
      </c>
      <c r="AA14" s="97">
        <v>1665</v>
      </c>
    </row>
    <row r="15" spans="1:27" s="98" customFormat="1" ht="14.45" customHeight="1">
      <c r="A15" s="103" t="s">
        <v>326</v>
      </c>
      <c r="B15" s="420">
        <v>1641</v>
      </c>
      <c r="C15" s="421">
        <v>48</v>
      </c>
      <c r="D15" s="421">
        <v>61</v>
      </c>
      <c r="E15" s="421">
        <v>63</v>
      </c>
      <c r="F15" s="420">
        <f t="shared" si="0"/>
        <v>172</v>
      </c>
      <c r="G15" s="421">
        <v>47</v>
      </c>
      <c r="H15" s="421">
        <v>86</v>
      </c>
      <c r="I15" s="421">
        <v>92</v>
      </c>
      <c r="J15" s="421">
        <v>86</v>
      </c>
      <c r="K15" s="421">
        <v>58</v>
      </c>
      <c r="L15" s="422">
        <v>90</v>
      </c>
      <c r="M15" s="422">
        <v>79</v>
      </c>
      <c r="N15" s="423">
        <v>88</v>
      </c>
      <c r="O15" s="421">
        <v>124</v>
      </c>
      <c r="P15" s="421">
        <v>129</v>
      </c>
      <c r="Q15" s="420">
        <f t="shared" si="1"/>
        <v>879</v>
      </c>
      <c r="R15" s="421">
        <v>154</v>
      </c>
      <c r="S15" s="421">
        <v>102</v>
      </c>
      <c r="T15" s="421">
        <v>88</v>
      </c>
      <c r="U15" s="421">
        <v>105</v>
      </c>
      <c r="V15" s="421">
        <v>72</v>
      </c>
      <c r="W15" s="421">
        <v>54</v>
      </c>
      <c r="X15" s="424">
        <v>13</v>
      </c>
      <c r="Y15" s="424">
        <v>2</v>
      </c>
      <c r="Z15" s="703">
        <f t="shared" si="2"/>
        <v>590</v>
      </c>
      <c r="AA15" s="97">
        <v>1678</v>
      </c>
    </row>
    <row r="16" spans="1:27" s="98" customFormat="1" ht="14.45" customHeight="1">
      <c r="A16" s="102" t="s">
        <v>330</v>
      </c>
      <c r="B16" s="408">
        <v>11410</v>
      </c>
      <c r="C16" s="425">
        <v>447</v>
      </c>
      <c r="D16" s="425">
        <v>527</v>
      </c>
      <c r="E16" s="425">
        <v>627</v>
      </c>
      <c r="F16" s="408">
        <f t="shared" si="0"/>
        <v>1601</v>
      </c>
      <c r="G16" s="425">
        <v>601</v>
      </c>
      <c r="H16" s="425">
        <v>518</v>
      </c>
      <c r="I16" s="425">
        <v>501</v>
      </c>
      <c r="J16" s="425">
        <v>617</v>
      </c>
      <c r="K16" s="425">
        <v>759</v>
      </c>
      <c r="L16" s="426">
        <v>876</v>
      </c>
      <c r="M16" s="413">
        <v>844</v>
      </c>
      <c r="N16" s="427">
        <v>683</v>
      </c>
      <c r="O16" s="425">
        <v>681</v>
      </c>
      <c r="P16" s="425">
        <v>744</v>
      </c>
      <c r="Q16" s="408">
        <f t="shared" si="1"/>
        <v>6824</v>
      </c>
      <c r="R16" s="425">
        <v>901</v>
      </c>
      <c r="S16" s="425">
        <v>657</v>
      </c>
      <c r="T16" s="425">
        <v>534</v>
      </c>
      <c r="U16" s="425">
        <v>413</v>
      </c>
      <c r="V16" s="425">
        <v>269</v>
      </c>
      <c r="W16" s="425">
        <v>161</v>
      </c>
      <c r="X16" s="704">
        <v>42</v>
      </c>
      <c r="Y16" s="704">
        <v>8</v>
      </c>
      <c r="Z16" s="702">
        <f t="shared" si="2"/>
        <v>2985</v>
      </c>
      <c r="AA16" s="97">
        <v>11498</v>
      </c>
    </row>
    <row r="17" spans="1:27" s="98" customFormat="1" ht="14.45" customHeight="1">
      <c r="A17" s="102" t="s">
        <v>325</v>
      </c>
      <c r="B17" s="408">
        <v>5653</v>
      </c>
      <c r="C17" s="416">
        <v>239</v>
      </c>
      <c r="D17" s="416">
        <v>284</v>
      </c>
      <c r="E17" s="416">
        <v>324</v>
      </c>
      <c r="F17" s="408">
        <f t="shared" si="0"/>
        <v>847</v>
      </c>
      <c r="G17" s="416">
        <v>297</v>
      </c>
      <c r="H17" s="416">
        <v>267</v>
      </c>
      <c r="I17" s="416">
        <v>262</v>
      </c>
      <c r="J17" s="416">
        <v>335</v>
      </c>
      <c r="K17" s="416">
        <v>386</v>
      </c>
      <c r="L17" s="417">
        <v>452</v>
      </c>
      <c r="M17" s="417">
        <v>435</v>
      </c>
      <c r="N17" s="418">
        <v>355</v>
      </c>
      <c r="O17" s="416">
        <v>354</v>
      </c>
      <c r="P17" s="416">
        <v>358</v>
      </c>
      <c r="Q17" s="408">
        <f t="shared" si="1"/>
        <v>3501</v>
      </c>
      <c r="R17" s="416">
        <v>447</v>
      </c>
      <c r="S17" s="416">
        <v>306</v>
      </c>
      <c r="T17" s="416">
        <v>242</v>
      </c>
      <c r="U17" s="416">
        <v>155</v>
      </c>
      <c r="V17" s="416">
        <v>97</v>
      </c>
      <c r="W17" s="416">
        <v>51</v>
      </c>
      <c r="X17" s="419">
        <v>6</v>
      </c>
      <c r="Y17" s="701">
        <v>1</v>
      </c>
      <c r="Z17" s="702">
        <f t="shared" si="2"/>
        <v>1305</v>
      </c>
      <c r="AA17" s="97">
        <v>5696</v>
      </c>
    </row>
    <row r="18" spans="1:27" s="98" customFormat="1" ht="14.45" customHeight="1">
      <c r="A18" s="102" t="s">
        <v>326</v>
      </c>
      <c r="B18" s="408">
        <v>5757</v>
      </c>
      <c r="C18" s="416">
        <v>208</v>
      </c>
      <c r="D18" s="416">
        <v>243</v>
      </c>
      <c r="E18" s="416">
        <v>303</v>
      </c>
      <c r="F18" s="408">
        <f t="shared" si="0"/>
        <v>754</v>
      </c>
      <c r="G18" s="416">
        <v>304</v>
      </c>
      <c r="H18" s="416">
        <v>251</v>
      </c>
      <c r="I18" s="416">
        <v>239</v>
      </c>
      <c r="J18" s="416">
        <v>282</v>
      </c>
      <c r="K18" s="416">
        <v>373</v>
      </c>
      <c r="L18" s="417">
        <v>424</v>
      </c>
      <c r="M18" s="417">
        <v>409</v>
      </c>
      <c r="N18" s="418">
        <v>328</v>
      </c>
      <c r="O18" s="416">
        <v>327</v>
      </c>
      <c r="P18" s="416">
        <v>386</v>
      </c>
      <c r="Q18" s="408">
        <f t="shared" si="1"/>
        <v>3323</v>
      </c>
      <c r="R18" s="416">
        <v>454</v>
      </c>
      <c r="S18" s="416">
        <v>351</v>
      </c>
      <c r="T18" s="416">
        <v>292</v>
      </c>
      <c r="U18" s="416">
        <v>258</v>
      </c>
      <c r="V18" s="416">
        <v>172</v>
      </c>
      <c r="W18" s="416">
        <v>110</v>
      </c>
      <c r="X18" s="419">
        <v>36</v>
      </c>
      <c r="Y18" s="419">
        <v>7</v>
      </c>
      <c r="Z18" s="702">
        <f t="shared" si="2"/>
        <v>1680</v>
      </c>
      <c r="AA18" s="97">
        <v>5805</v>
      </c>
    </row>
    <row r="19" spans="1:27" s="98" customFormat="1" ht="14.45" customHeight="1">
      <c r="A19" s="101" t="s">
        <v>331</v>
      </c>
      <c r="B19" s="405">
        <v>1820</v>
      </c>
      <c r="C19" s="412">
        <v>40</v>
      </c>
      <c r="D19" s="412">
        <v>61</v>
      </c>
      <c r="E19" s="412">
        <v>56</v>
      </c>
      <c r="F19" s="405">
        <f t="shared" si="0"/>
        <v>157</v>
      </c>
      <c r="G19" s="412">
        <v>65</v>
      </c>
      <c r="H19" s="412">
        <v>81</v>
      </c>
      <c r="I19" s="412">
        <v>73</v>
      </c>
      <c r="J19" s="412">
        <v>85</v>
      </c>
      <c r="K19" s="412">
        <v>79</v>
      </c>
      <c r="L19" s="413">
        <v>91</v>
      </c>
      <c r="M19" s="413">
        <v>113</v>
      </c>
      <c r="N19" s="414">
        <v>138</v>
      </c>
      <c r="O19" s="412">
        <v>154</v>
      </c>
      <c r="P19" s="413">
        <v>166</v>
      </c>
      <c r="Q19" s="405">
        <f t="shared" ref="Q19:Q51" si="3">SUM(G19:P19)</f>
        <v>1045</v>
      </c>
      <c r="R19" s="414">
        <v>190</v>
      </c>
      <c r="S19" s="412">
        <v>110</v>
      </c>
      <c r="T19" s="412">
        <v>114</v>
      </c>
      <c r="U19" s="412">
        <v>98</v>
      </c>
      <c r="V19" s="412">
        <v>66</v>
      </c>
      <c r="W19" s="412">
        <v>32</v>
      </c>
      <c r="X19" s="415">
        <v>8</v>
      </c>
      <c r="Y19" s="415" t="s">
        <v>817</v>
      </c>
      <c r="Z19" s="406">
        <f t="shared" si="2"/>
        <v>618</v>
      </c>
      <c r="AA19" s="97">
        <v>1865</v>
      </c>
    </row>
    <row r="20" spans="1:27" s="98" customFormat="1" ht="14.45" customHeight="1">
      <c r="A20" s="102" t="s">
        <v>325</v>
      </c>
      <c r="B20" s="408">
        <v>865</v>
      </c>
      <c r="C20" s="416">
        <v>16</v>
      </c>
      <c r="D20" s="416">
        <v>28</v>
      </c>
      <c r="E20" s="416">
        <v>24</v>
      </c>
      <c r="F20" s="408">
        <f t="shared" si="0"/>
        <v>68</v>
      </c>
      <c r="G20" s="416">
        <v>28</v>
      </c>
      <c r="H20" s="416">
        <v>39</v>
      </c>
      <c r="I20" s="416">
        <v>40</v>
      </c>
      <c r="J20" s="416">
        <v>44</v>
      </c>
      <c r="K20" s="416">
        <v>39</v>
      </c>
      <c r="L20" s="417">
        <v>49</v>
      </c>
      <c r="M20" s="417">
        <v>60</v>
      </c>
      <c r="N20" s="418">
        <v>65</v>
      </c>
      <c r="O20" s="416">
        <v>80</v>
      </c>
      <c r="P20" s="417">
        <v>83</v>
      </c>
      <c r="Q20" s="408">
        <f t="shared" si="3"/>
        <v>527</v>
      </c>
      <c r="R20" s="418">
        <v>105</v>
      </c>
      <c r="S20" s="416">
        <v>50</v>
      </c>
      <c r="T20" s="416">
        <v>48</v>
      </c>
      <c r="U20" s="416">
        <v>47</v>
      </c>
      <c r="V20" s="416">
        <v>15</v>
      </c>
      <c r="W20" s="416">
        <v>4</v>
      </c>
      <c r="X20" s="705">
        <v>1</v>
      </c>
      <c r="Y20" s="701">
        <v>0</v>
      </c>
      <c r="Z20" s="702">
        <f t="shared" si="2"/>
        <v>270</v>
      </c>
      <c r="AA20" s="97">
        <v>881</v>
      </c>
    </row>
    <row r="21" spans="1:27" s="98" customFormat="1" ht="14.25" customHeight="1">
      <c r="A21" s="103" t="s">
        <v>326</v>
      </c>
      <c r="B21" s="420">
        <v>955</v>
      </c>
      <c r="C21" s="421">
        <v>24</v>
      </c>
      <c r="D21" s="421">
        <v>33</v>
      </c>
      <c r="E21" s="421">
        <v>32</v>
      </c>
      <c r="F21" s="420">
        <f t="shared" si="0"/>
        <v>89</v>
      </c>
      <c r="G21" s="421">
        <v>37</v>
      </c>
      <c r="H21" s="421">
        <v>42</v>
      </c>
      <c r="I21" s="421">
        <v>33</v>
      </c>
      <c r="J21" s="421">
        <v>41</v>
      </c>
      <c r="K21" s="421">
        <v>40</v>
      </c>
      <c r="L21" s="422">
        <v>42</v>
      </c>
      <c r="M21" s="422">
        <v>53</v>
      </c>
      <c r="N21" s="423">
        <v>73</v>
      </c>
      <c r="O21" s="421">
        <v>74</v>
      </c>
      <c r="P21" s="422">
        <v>83</v>
      </c>
      <c r="Q21" s="420">
        <f t="shared" si="3"/>
        <v>518</v>
      </c>
      <c r="R21" s="423">
        <v>85</v>
      </c>
      <c r="S21" s="421">
        <v>60</v>
      </c>
      <c r="T21" s="421">
        <v>66</v>
      </c>
      <c r="U21" s="421">
        <v>51</v>
      </c>
      <c r="V21" s="421">
        <v>51</v>
      </c>
      <c r="W21" s="421">
        <v>28</v>
      </c>
      <c r="X21" s="424">
        <v>7</v>
      </c>
      <c r="Y21" s="424" t="s">
        <v>817</v>
      </c>
      <c r="Z21" s="703">
        <f t="shared" si="2"/>
        <v>348</v>
      </c>
      <c r="AA21" s="97">
        <v>984</v>
      </c>
    </row>
    <row r="22" spans="1:27" s="98" customFormat="1" ht="14.25" customHeight="1">
      <c r="A22" s="102" t="s">
        <v>332</v>
      </c>
      <c r="B22" s="408">
        <v>844</v>
      </c>
      <c r="C22" s="425">
        <v>10</v>
      </c>
      <c r="D22" s="425">
        <v>11</v>
      </c>
      <c r="E22" s="425">
        <v>16</v>
      </c>
      <c r="F22" s="408">
        <f t="shared" si="0"/>
        <v>37</v>
      </c>
      <c r="G22" s="425">
        <v>17</v>
      </c>
      <c r="H22" s="425">
        <v>24</v>
      </c>
      <c r="I22" s="425">
        <v>35</v>
      </c>
      <c r="J22" s="425">
        <v>34</v>
      </c>
      <c r="K22" s="425">
        <v>28</v>
      </c>
      <c r="L22" s="426">
        <v>34</v>
      </c>
      <c r="M22" s="413">
        <v>38</v>
      </c>
      <c r="N22" s="427">
        <v>41</v>
      </c>
      <c r="O22" s="425">
        <v>53</v>
      </c>
      <c r="P22" s="426">
        <v>95</v>
      </c>
      <c r="Q22" s="405">
        <f t="shared" si="3"/>
        <v>399</v>
      </c>
      <c r="R22" s="427">
        <v>117</v>
      </c>
      <c r="S22" s="425">
        <v>63</v>
      </c>
      <c r="T22" s="425">
        <v>67</v>
      </c>
      <c r="U22" s="425">
        <v>70</v>
      </c>
      <c r="V22" s="425">
        <v>52</v>
      </c>
      <c r="W22" s="425">
        <v>30</v>
      </c>
      <c r="X22" s="704">
        <v>9</v>
      </c>
      <c r="Y22" s="704" t="s">
        <v>593</v>
      </c>
      <c r="Z22" s="702">
        <f t="shared" si="2"/>
        <v>408</v>
      </c>
      <c r="AA22" s="97" t="e">
        <v>#VALUE!</v>
      </c>
    </row>
    <row r="23" spans="1:27" s="98" customFormat="1" ht="14.45" customHeight="1">
      <c r="A23" s="102" t="s">
        <v>325</v>
      </c>
      <c r="B23" s="408">
        <v>389</v>
      </c>
      <c r="C23" s="416">
        <v>7</v>
      </c>
      <c r="D23" s="416">
        <v>5</v>
      </c>
      <c r="E23" s="416">
        <v>7</v>
      </c>
      <c r="F23" s="408">
        <f t="shared" si="0"/>
        <v>19</v>
      </c>
      <c r="G23" s="416">
        <v>8</v>
      </c>
      <c r="H23" s="416">
        <v>7</v>
      </c>
      <c r="I23" s="416">
        <v>19</v>
      </c>
      <c r="J23" s="416">
        <v>16</v>
      </c>
      <c r="K23" s="416">
        <v>16</v>
      </c>
      <c r="L23" s="417">
        <v>20</v>
      </c>
      <c r="M23" s="417">
        <v>15</v>
      </c>
      <c r="N23" s="418">
        <v>20</v>
      </c>
      <c r="O23" s="416">
        <v>25</v>
      </c>
      <c r="P23" s="417">
        <v>45</v>
      </c>
      <c r="Q23" s="408">
        <f t="shared" si="3"/>
        <v>191</v>
      </c>
      <c r="R23" s="418">
        <v>60</v>
      </c>
      <c r="S23" s="416">
        <v>29</v>
      </c>
      <c r="T23" s="416">
        <v>29</v>
      </c>
      <c r="U23" s="416">
        <v>32</v>
      </c>
      <c r="V23" s="416">
        <v>19</v>
      </c>
      <c r="W23" s="416">
        <v>8</v>
      </c>
      <c r="X23" s="705">
        <v>2</v>
      </c>
      <c r="Y23" s="419" t="s">
        <v>593</v>
      </c>
      <c r="Z23" s="702">
        <f t="shared" si="2"/>
        <v>179</v>
      </c>
      <c r="AA23" s="97" t="e">
        <v>#VALUE!</v>
      </c>
    </row>
    <row r="24" spans="1:27" s="98" customFormat="1" ht="14.45" customHeight="1">
      <c r="A24" s="102" t="s">
        <v>326</v>
      </c>
      <c r="B24" s="408">
        <v>455</v>
      </c>
      <c r="C24" s="416">
        <v>3</v>
      </c>
      <c r="D24" s="416">
        <v>6</v>
      </c>
      <c r="E24" s="416">
        <v>9</v>
      </c>
      <c r="F24" s="408">
        <f t="shared" si="0"/>
        <v>18</v>
      </c>
      <c r="G24" s="416">
        <v>9</v>
      </c>
      <c r="H24" s="416">
        <v>17</v>
      </c>
      <c r="I24" s="416">
        <v>16</v>
      </c>
      <c r="J24" s="416">
        <v>18</v>
      </c>
      <c r="K24" s="416">
        <v>12</v>
      </c>
      <c r="L24" s="417">
        <v>14</v>
      </c>
      <c r="M24" s="417">
        <v>23</v>
      </c>
      <c r="N24" s="418">
        <v>21</v>
      </c>
      <c r="O24" s="416">
        <v>28</v>
      </c>
      <c r="P24" s="417">
        <v>50</v>
      </c>
      <c r="Q24" s="420">
        <f t="shared" si="3"/>
        <v>208</v>
      </c>
      <c r="R24" s="418">
        <v>57</v>
      </c>
      <c r="S24" s="416">
        <v>34</v>
      </c>
      <c r="T24" s="416">
        <v>38</v>
      </c>
      <c r="U24" s="416">
        <v>38</v>
      </c>
      <c r="V24" s="416">
        <v>33</v>
      </c>
      <c r="W24" s="416">
        <v>22</v>
      </c>
      <c r="X24" s="419">
        <v>7</v>
      </c>
      <c r="Y24" s="701">
        <v>0</v>
      </c>
      <c r="Z24" s="703">
        <f t="shared" si="2"/>
        <v>229</v>
      </c>
      <c r="AA24" s="97">
        <v>471</v>
      </c>
    </row>
    <row r="25" spans="1:27" s="98" customFormat="1" ht="14.45" customHeight="1">
      <c r="A25" s="101" t="s">
        <v>333</v>
      </c>
      <c r="B25" s="405">
        <v>2012</v>
      </c>
      <c r="C25" s="412">
        <v>37</v>
      </c>
      <c r="D25" s="412">
        <v>66</v>
      </c>
      <c r="E25" s="412">
        <v>68</v>
      </c>
      <c r="F25" s="405">
        <f t="shared" si="0"/>
        <v>171</v>
      </c>
      <c r="G25" s="412">
        <v>70</v>
      </c>
      <c r="H25" s="412">
        <v>77</v>
      </c>
      <c r="I25" s="412">
        <v>72</v>
      </c>
      <c r="J25" s="412">
        <v>82</v>
      </c>
      <c r="K25" s="412">
        <v>109</v>
      </c>
      <c r="L25" s="413">
        <v>116</v>
      </c>
      <c r="M25" s="413">
        <v>105</v>
      </c>
      <c r="N25" s="414">
        <v>121</v>
      </c>
      <c r="O25" s="412">
        <v>147</v>
      </c>
      <c r="P25" s="413">
        <v>201</v>
      </c>
      <c r="Q25" s="405">
        <f t="shared" si="3"/>
        <v>1100</v>
      </c>
      <c r="R25" s="414">
        <v>239</v>
      </c>
      <c r="S25" s="412">
        <v>147</v>
      </c>
      <c r="T25" s="412">
        <v>120</v>
      </c>
      <c r="U25" s="412">
        <v>91</v>
      </c>
      <c r="V25" s="412">
        <v>89</v>
      </c>
      <c r="W25" s="412">
        <v>47</v>
      </c>
      <c r="X25" s="415">
        <v>7</v>
      </c>
      <c r="Y25" s="415">
        <v>1</v>
      </c>
      <c r="Z25" s="406">
        <f t="shared" si="2"/>
        <v>741</v>
      </c>
      <c r="AA25" s="97">
        <v>2063</v>
      </c>
    </row>
    <row r="26" spans="1:27" s="98" customFormat="1" ht="14.45" customHeight="1">
      <c r="A26" s="102" t="s">
        <v>325</v>
      </c>
      <c r="B26" s="408">
        <v>1009</v>
      </c>
      <c r="C26" s="416">
        <v>19</v>
      </c>
      <c r="D26" s="416">
        <v>35</v>
      </c>
      <c r="E26" s="416">
        <v>36</v>
      </c>
      <c r="F26" s="408">
        <f t="shared" si="0"/>
        <v>90</v>
      </c>
      <c r="G26" s="416">
        <v>38</v>
      </c>
      <c r="H26" s="416">
        <v>41</v>
      </c>
      <c r="I26" s="416">
        <v>31</v>
      </c>
      <c r="J26" s="416">
        <v>46</v>
      </c>
      <c r="K26" s="416">
        <v>53</v>
      </c>
      <c r="L26" s="417">
        <v>71</v>
      </c>
      <c r="M26" s="417">
        <v>60</v>
      </c>
      <c r="N26" s="418">
        <v>61</v>
      </c>
      <c r="O26" s="416">
        <v>76</v>
      </c>
      <c r="P26" s="417">
        <v>109</v>
      </c>
      <c r="Q26" s="408">
        <f t="shared" si="3"/>
        <v>586</v>
      </c>
      <c r="R26" s="418">
        <v>123</v>
      </c>
      <c r="S26" s="416">
        <v>72</v>
      </c>
      <c r="T26" s="416">
        <v>55</v>
      </c>
      <c r="U26" s="416">
        <v>35</v>
      </c>
      <c r="V26" s="416">
        <v>32</v>
      </c>
      <c r="W26" s="416">
        <v>12</v>
      </c>
      <c r="X26" s="419">
        <v>4</v>
      </c>
      <c r="Y26" s="701">
        <v>0</v>
      </c>
      <c r="Z26" s="702">
        <f t="shared" si="2"/>
        <v>333</v>
      </c>
      <c r="AA26" s="97">
        <v>1030</v>
      </c>
    </row>
    <row r="27" spans="1:27" s="98" customFormat="1" ht="14.45" customHeight="1">
      <c r="A27" s="103" t="s">
        <v>326</v>
      </c>
      <c r="B27" s="420">
        <v>1003</v>
      </c>
      <c r="C27" s="421">
        <v>18</v>
      </c>
      <c r="D27" s="421">
        <v>31</v>
      </c>
      <c r="E27" s="421">
        <v>32</v>
      </c>
      <c r="F27" s="420">
        <f t="shared" si="0"/>
        <v>81</v>
      </c>
      <c r="G27" s="421">
        <v>32</v>
      </c>
      <c r="H27" s="421">
        <v>36</v>
      </c>
      <c r="I27" s="421">
        <v>41</v>
      </c>
      <c r="J27" s="421">
        <v>36</v>
      </c>
      <c r="K27" s="421">
        <v>56</v>
      </c>
      <c r="L27" s="422">
        <v>45</v>
      </c>
      <c r="M27" s="422">
        <v>45</v>
      </c>
      <c r="N27" s="423">
        <v>60</v>
      </c>
      <c r="O27" s="421">
        <v>71</v>
      </c>
      <c r="P27" s="422">
        <v>92</v>
      </c>
      <c r="Q27" s="420">
        <f t="shared" si="3"/>
        <v>514</v>
      </c>
      <c r="R27" s="423">
        <v>116</v>
      </c>
      <c r="S27" s="421">
        <v>75</v>
      </c>
      <c r="T27" s="421">
        <v>65</v>
      </c>
      <c r="U27" s="421">
        <v>56</v>
      </c>
      <c r="V27" s="421">
        <v>57</v>
      </c>
      <c r="W27" s="421">
        <v>35</v>
      </c>
      <c r="X27" s="424">
        <v>3</v>
      </c>
      <c r="Y27" s="424">
        <v>1</v>
      </c>
      <c r="Z27" s="703">
        <f t="shared" si="2"/>
        <v>408</v>
      </c>
      <c r="AA27" s="97">
        <v>1033</v>
      </c>
    </row>
    <row r="28" spans="1:27" s="98" customFormat="1" ht="14.45" customHeight="1">
      <c r="A28" s="102" t="s">
        <v>334</v>
      </c>
      <c r="B28" s="408">
        <v>9738</v>
      </c>
      <c r="C28" s="425">
        <v>375</v>
      </c>
      <c r="D28" s="425">
        <v>403</v>
      </c>
      <c r="E28" s="425">
        <v>454</v>
      </c>
      <c r="F28" s="408">
        <f t="shared" si="0"/>
        <v>1232</v>
      </c>
      <c r="G28" s="425">
        <v>530</v>
      </c>
      <c r="H28" s="425">
        <v>476</v>
      </c>
      <c r="I28" s="425">
        <v>491</v>
      </c>
      <c r="J28" s="425">
        <v>576</v>
      </c>
      <c r="K28" s="425">
        <v>644</v>
      </c>
      <c r="L28" s="413">
        <v>765</v>
      </c>
      <c r="M28" s="426">
        <v>732</v>
      </c>
      <c r="N28" s="427">
        <v>631</v>
      </c>
      <c r="O28" s="425">
        <v>641</v>
      </c>
      <c r="P28" s="426">
        <v>633</v>
      </c>
      <c r="Q28" s="405">
        <f t="shared" si="3"/>
        <v>6119</v>
      </c>
      <c r="R28" s="427">
        <v>803</v>
      </c>
      <c r="S28" s="425">
        <v>535</v>
      </c>
      <c r="T28" s="425">
        <v>404</v>
      </c>
      <c r="U28" s="425">
        <v>286</v>
      </c>
      <c r="V28" s="425">
        <v>205</v>
      </c>
      <c r="W28" s="425">
        <v>111</v>
      </c>
      <c r="X28" s="704">
        <v>35</v>
      </c>
      <c r="Y28" s="704">
        <v>8</v>
      </c>
      <c r="Z28" s="702">
        <f t="shared" si="2"/>
        <v>2387</v>
      </c>
      <c r="AA28" s="97">
        <v>9811</v>
      </c>
    </row>
    <row r="29" spans="1:27" s="98" customFormat="1" ht="14.45" customHeight="1">
      <c r="A29" s="102" t="s">
        <v>325</v>
      </c>
      <c r="B29" s="408">
        <v>4911</v>
      </c>
      <c r="C29" s="416">
        <v>198</v>
      </c>
      <c r="D29" s="416">
        <v>218</v>
      </c>
      <c r="E29" s="416">
        <v>216</v>
      </c>
      <c r="F29" s="408">
        <f t="shared" si="0"/>
        <v>632</v>
      </c>
      <c r="G29" s="416">
        <v>277</v>
      </c>
      <c r="H29" s="416">
        <v>249</v>
      </c>
      <c r="I29" s="416">
        <v>258</v>
      </c>
      <c r="J29" s="416">
        <v>299</v>
      </c>
      <c r="K29" s="416">
        <v>338</v>
      </c>
      <c r="L29" s="417">
        <v>393</v>
      </c>
      <c r="M29" s="417">
        <v>389</v>
      </c>
      <c r="N29" s="418">
        <v>324</v>
      </c>
      <c r="O29" s="416">
        <v>348</v>
      </c>
      <c r="P29" s="417">
        <v>315</v>
      </c>
      <c r="Q29" s="408">
        <f t="shared" si="3"/>
        <v>3190</v>
      </c>
      <c r="R29" s="418">
        <v>414</v>
      </c>
      <c r="S29" s="416">
        <v>262</v>
      </c>
      <c r="T29" s="416">
        <v>191</v>
      </c>
      <c r="U29" s="416">
        <v>112</v>
      </c>
      <c r="V29" s="416">
        <v>81</v>
      </c>
      <c r="W29" s="416">
        <v>24</v>
      </c>
      <c r="X29" s="419">
        <v>4</v>
      </c>
      <c r="Y29" s="701">
        <v>1</v>
      </c>
      <c r="Z29" s="702">
        <f t="shared" ref="Z29:Z51" si="4">SUM(R29:Y29)</f>
        <v>1089</v>
      </c>
      <c r="AA29" s="97">
        <v>4949</v>
      </c>
    </row>
    <row r="30" spans="1:27" s="98" customFormat="1" ht="14.45" customHeight="1">
      <c r="A30" s="102" t="s">
        <v>326</v>
      </c>
      <c r="B30" s="408">
        <v>4827</v>
      </c>
      <c r="C30" s="416">
        <v>177</v>
      </c>
      <c r="D30" s="416">
        <v>185</v>
      </c>
      <c r="E30" s="416">
        <v>238</v>
      </c>
      <c r="F30" s="408">
        <f t="shared" si="0"/>
        <v>600</v>
      </c>
      <c r="G30" s="416">
        <v>253</v>
      </c>
      <c r="H30" s="416">
        <v>227</v>
      </c>
      <c r="I30" s="416">
        <v>233</v>
      </c>
      <c r="J30" s="416">
        <v>277</v>
      </c>
      <c r="K30" s="416">
        <v>306</v>
      </c>
      <c r="L30" s="417">
        <v>372</v>
      </c>
      <c r="M30" s="417">
        <v>343</v>
      </c>
      <c r="N30" s="418">
        <v>307</v>
      </c>
      <c r="O30" s="416">
        <v>293</v>
      </c>
      <c r="P30" s="417">
        <v>318</v>
      </c>
      <c r="Q30" s="420">
        <f t="shared" si="3"/>
        <v>2929</v>
      </c>
      <c r="R30" s="418">
        <v>389</v>
      </c>
      <c r="S30" s="416">
        <v>273</v>
      </c>
      <c r="T30" s="416">
        <v>213</v>
      </c>
      <c r="U30" s="416">
        <v>174</v>
      </c>
      <c r="V30" s="416">
        <v>124</v>
      </c>
      <c r="W30" s="416">
        <v>87</v>
      </c>
      <c r="X30" s="419">
        <v>31</v>
      </c>
      <c r="Y30" s="419">
        <v>7</v>
      </c>
      <c r="Z30" s="702">
        <f t="shared" si="4"/>
        <v>1298</v>
      </c>
      <c r="AA30" s="97">
        <v>4862</v>
      </c>
    </row>
    <row r="31" spans="1:27" s="98" customFormat="1" ht="14.45" customHeight="1">
      <c r="A31" s="101" t="s">
        <v>335</v>
      </c>
      <c r="B31" s="405">
        <v>16261</v>
      </c>
      <c r="C31" s="412">
        <v>728</v>
      </c>
      <c r="D31" s="412">
        <v>850</v>
      </c>
      <c r="E31" s="412">
        <v>844</v>
      </c>
      <c r="F31" s="405">
        <f t="shared" si="0"/>
        <v>2422</v>
      </c>
      <c r="G31" s="412">
        <v>897</v>
      </c>
      <c r="H31" s="412">
        <v>834</v>
      </c>
      <c r="I31" s="412">
        <v>831</v>
      </c>
      <c r="J31" s="412">
        <v>988</v>
      </c>
      <c r="K31" s="412">
        <v>1124</v>
      </c>
      <c r="L31" s="413">
        <v>1378</v>
      </c>
      <c r="M31" s="413">
        <v>1313</v>
      </c>
      <c r="N31" s="414">
        <v>1048</v>
      </c>
      <c r="O31" s="412">
        <v>922</v>
      </c>
      <c r="P31" s="413">
        <v>1018</v>
      </c>
      <c r="Q31" s="405">
        <f t="shared" si="3"/>
        <v>10353</v>
      </c>
      <c r="R31" s="414">
        <v>1194</v>
      </c>
      <c r="S31" s="412">
        <v>891</v>
      </c>
      <c r="T31" s="412">
        <v>633</v>
      </c>
      <c r="U31" s="412">
        <v>396</v>
      </c>
      <c r="V31" s="412">
        <v>235</v>
      </c>
      <c r="W31" s="412">
        <v>109</v>
      </c>
      <c r="X31" s="415">
        <v>24</v>
      </c>
      <c r="Y31" s="415">
        <v>4</v>
      </c>
      <c r="Z31" s="406">
        <f t="shared" si="4"/>
        <v>3486</v>
      </c>
      <c r="AA31" s="97">
        <v>16241</v>
      </c>
    </row>
    <row r="32" spans="1:27" s="98" customFormat="1" ht="14.45" customHeight="1">
      <c r="A32" s="102" t="s">
        <v>325</v>
      </c>
      <c r="B32" s="408">
        <v>8109</v>
      </c>
      <c r="C32" s="416">
        <v>388</v>
      </c>
      <c r="D32" s="416">
        <v>448</v>
      </c>
      <c r="E32" s="416">
        <v>444</v>
      </c>
      <c r="F32" s="408">
        <f t="shared" si="0"/>
        <v>1280</v>
      </c>
      <c r="G32" s="416">
        <v>443</v>
      </c>
      <c r="H32" s="416">
        <v>411</v>
      </c>
      <c r="I32" s="416">
        <v>437</v>
      </c>
      <c r="J32" s="416">
        <v>511</v>
      </c>
      <c r="K32" s="416">
        <v>566</v>
      </c>
      <c r="L32" s="417">
        <v>705</v>
      </c>
      <c r="M32" s="417">
        <v>665</v>
      </c>
      <c r="N32" s="418">
        <v>536</v>
      </c>
      <c r="O32" s="416">
        <v>459</v>
      </c>
      <c r="P32" s="417">
        <v>496</v>
      </c>
      <c r="Q32" s="408">
        <f t="shared" si="3"/>
        <v>5229</v>
      </c>
      <c r="R32" s="418">
        <v>566</v>
      </c>
      <c r="S32" s="416">
        <v>451</v>
      </c>
      <c r="T32" s="416">
        <v>311</v>
      </c>
      <c r="U32" s="416">
        <v>174</v>
      </c>
      <c r="V32" s="416">
        <v>73</v>
      </c>
      <c r="W32" s="416">
        <v>23</v>
      </c>
      <c r="X32" s="419">
        <v>2</v>
      </c>
      <c r="Y32" s="419" t="s">
        <v>817</v>
      </c>
      <c r="Z32" s="702">
        <f t="shared" si="4"/>
        <v>1600</v>
      </c>
      <c r="AA32" s="97">
        <v>8134</v>
      </c>
    </row>
    <row r="33" spans="1:27" s="98" customFormat="1" ht="14.45" customHeight="1">
      <c r="A33" s="102" t="s">
        <v>326</v>
      </c>
      <c r="B33" s="408">
        <v>8152</v>
      </c>
      <c r="C33" s="416">
        <v>340</v>
      </c>
      <c r="D33" s="416">
        <v>402</v>
      </c>
      <c r="E33" s="416">
        <v>400</v>
      </c>
      <c r="F33" s="408">
        <f t="shared" si="0"/>
        <v>1142</v>
      </c>
      <c r="G33" s="416">
        <v>454</v>
      </c>
      <c r="H33" s="416">
        <v>423</v>
      </c>
      <c r="I33" s="416">
        <v>394</v>
      </c>
      <c r="J33" s="416">
        <v>477</v>
      </c>
      <c r="K33" s="416">
        <v>558</v>
      </c>
      <c r="L33" s="417">
        <v>673</v>
      </c>
      <c r="M33" s="417">
        <v>648</v>
      </c>
      <c r="N33" s="418">
        <v>512</v>
      </c>
      <c r="O33" s="416">
        <v>463</v>
      </c>
      <c r="P33" s="417">
        <v>522</v>
      </c>
      <c r="Q33" s="420">
        <f t="shared" si="3"/>
        <v>5124</v>
      </c>
      <c r="R33" s="418">
        <v>628</v>
      </c>
      <c r="S33" s="416">
        <v>440</v>
      </c>
      <c r="T33" s="416">
        <v>322</v>
      </c>
      <c r="U33" s="416">
        <v>222</v>
      </c>
      <c r="V33" s="416">
        <v>162</v>
      </c>
      <c r="W33" s="416">
        <v>86</v>
      </c>
      <c r="X33" s="419">
        <v>22</v>
      </c>
      <c r="Y33" s="419">
        <v>4</v>
      </c>
      <c r="Z33" s="702">
        <f t="shared" si="4"/>
        <v>1886</v>
      </c>
      <c r="AA33" s="97">
        <v>8107</v>
      </c>
    </row>
    <row r="34" spans="1:27" s="98" customFormat="1" ht="14.45" customHeight="1">
      <c r="A34" s="101" t="s">
        <v>710</v>
      </c>
      <c r="B34" s="405">
        <v>3131</v>
      </c>
      <c r="C34" s="412">
        <v>70</v>
      </c>
      <c r="D34" s="412">
        <v>73</v>
      </c>
      <c r="E34" s="412">
        <v>127</v>
      </c>
      <c r="F34" s="405">
        <f t="shared" si="0"/>
        <v>270</v>
      </c>
      <c r="G34" s="412">
        <v>143</v>
      </c>
      <c r="H34" s="412">
        <v>129</v>
      </c>
      <c r="I34" s="412">
        <v>120</v>
      </c>
      <c r="J34" s="412">
        <v>131</v>
      </c>
      <c r="K34" s="412">
        <v>165</v>
      </c>
      <c r="L34" s="413">
        <v>212</v>
      </c>
      <c r="M34" s="413">
        <v>184</v>
      </c>
      <c r="N34" s="414">
        <v>197</v>
      </c>
      <c r="O34" s="412">
        <v>218</v>
      </c>
      <c r="P34" s="413">
        <v>286</v>
      </c>
      <c r="Q34" s="405">
        <f t="shared" si="3"/>
        <v>1785</v>
      </c>
      <c r="R34" s="414">
        <v>370</v>
      </c>
      <c r="S34" s="412">
        <v>216</v>
      </c>
      <c r="T34" s="412">
        <v>170</v>
      </c>
      <c r="U34" s="412">
        <v>136</v>
      </c>
      <c r="V34" s="412">
        <v>99</v>
      </c>
      <c r="W34" s="412">
        <v>63</v>
      </c>
      <c r="X34" s="415">
        <v>19</v>
      </c>
      <c r="Y34" s="415">
        <v>3</v>
      </c>
      <c r="Z34" s="406">
        <f t="shared" si="4"/>
        <v>1076</v>
      </c>
      <c r="AA34" s="97">
        <v>3195</v>
      </c>
    </row>
    <row r="35" spans="1:27" s="98" customFormat="1" ht="14.45" customHeight="1">
      <c r="A35" s="102" t="s">
        <v>325</v>
      </c>
      <c r="B35" s="408">
        <v>1559</v>
      </c>
      <c r="C35" s="416">
        <v>38</v>
      </c>
      <c r="D35" s="416">
        <v>35</v>
      </c>
      <c r="E35" s="416">
        <v>61</v>
      </c>
      <c r="F35" s="408">
        <f t="shared" si="0"/>
        <v>134</v>
      </c>
      <c r="G35" s="416">
        <v>76</v>
      </c>
      <c r="H35" s="416">
        <v>70</v>
      </c>
      <c r="I35" s="416">
        <v>68</v>
      </c>
      <c r="J35" s="416">
        <v>75</v>
      </c>
      <c r="K35" s="416">
        <v>85</v>
      </c>
      <c r="L35" s="417">
        <v>110</v>
      </c>
      <c r="M35" s="417">
        <v>88</v>
      </c>
      <c r="N35" s="418">
        <v>107</v>
      </c>
      <c r="O35" s="416">
        <v>108</v>
      </c>
      <c r="P35" s="417">
        <v>134</v>
      </c>
      <c r="Q35" s="408">
        <f t="shared" si="3"/>
        <v>921</v>
      </c>
      <c r="R35" s="418">
        <v>200</v>
      </c>
      <c r="S35" s="416">
        <v>109</v>
      </c>
      <c r="T35" s="416">
        <v>86</v>
      </c>
      <c r="U35" s="416">
        <v>57</v>
      </c>
      <c r="V35" s="416">
        <v>34</v>
      </c>
      <c r="W35" s="416">
        <v>14</v>
      </c>
      <c r="X35" s="419">
        <v>4</v>
      </c>
      <c r="Y35" s="701">
        <v>0</v>
      </c>
      <c r="Z35" s="702">
        <f t="shared" si="4"/>
        <v>504</v>
      </c>
      <c r="AA35" s="97">
        <v>1584</v>
      </c>
    </row>
    <row r="36" spans="1:27" s="98" customFormat="1" ht="14.45" customHeight="1">
      <c r="A36" s="103" t="s">
        <v>326</v>
      </c>
      <c r="B36" s="408">
        <v>1572</v>
      </c>
      <c r="C36" s="421">
        <v>32</v>
      </c>
      <c r="D36" s="421">
        <v>38</v>
      </c>
      <c r="E36" s="421">
        <v>66</v>
      </c>
      <c r="F36" s="408">
        <f t="shared" si="0"/>
        <v>136</v>
      </c>
      <c r="G36" s="421">
        <v>67</v>
      </c>
      <c r="H36" s="421">
        <v>59</v>
      </c>
      <c r="I36" s="421">
        <v>52</v>
      </c>
      <c r="J36" s="421">
        <v>56</v>
      </c>
      <c r="K36" s="421">
        <v>80</v>
      </c>
      <c r="L36" s="422">
        <v>102</v>
      </c>
      <c r="M36" s="422">
        <v>96</v>
      </c>
      <c r="N36" s="423">
        <v>90</v>
      </c>
      <c r="O36" s="421">
        <v>110</v>
      </c>
      <c r="P36" s="422">
        <v>152</v>
      </c>
      <c r="Q36" s="420">
        <f t="shared" si="3"/>
        <v>864</v>
      </c>
      <c r="R36" s="423">
        <v>170</v>
      </c>
      <c r="S36" s="421">
        <v>107</v>
      </c>
      <c r="T36" s="421">
        <v>84</v>
      </c>
      <c r="U36" s="421">
        <v>79</v>
      </c>
      <c r="V36" s="421">
        <v>65</v>
      </c>
      <c r="W36" s="421">
        <v>49</v>
      </c>
      <c r="X36" s="424">
        <v>15</v>
      </c>
      <c r="Y36" s="424">
        <v>3</v>
      </c>
      <c r="Z36" s="702">
        <f t="shared" si="4"/>
        <v>572</v>
      </c>
      <c r="AA36" s="97">
        <v>1611</v>
      </c>
    </row>
    <row r="37" spans="1:27" s="98" customFormat="1" ht="14.45" customHeight="1">
      <c r="A37" s="101" t="s">
        <v>337</v>
      </c>
      <c r="B37" s="405">
        <v>4324</v>
      </c>
      <c r="C37" s="412">
        <v>94</v>
      </c>
      <c r="D37" s="412">
        <v>149</v>
      </c>
      <c r="E37" s="412">
        <v>164</v>
      </c>
      <c r="F37" s="405">
        <f t="shared" si="0"/>
        <v>407</v>
      </c>
      <c r="G37" s="412">
        <v>198</v>
      </c>
      <c r="H37" s="412">
        <v>185</v>
      </c>
      <c r="I37" s="412">
        <v>172</v>
      </c>
      <c r="J37" s="412">
        <v>187</v>
      </c>
      <c r="K37" s="412">
        <v>210</v>
      </c>
      <c r="L37" s="413">
        <v>282</v>
      </c>
      <c r="M37" s="413">
        <v>290</v>
      </c>
      <c r="N37" s="414">
        <v>278</v>
      </c>
      <c r="O37" s="412">
        <v>261</v>
      </c>
      <c r="P37" s="413">
        <v>363</v>
      </c>
      <c r="Q37" s="405">
        <f t="shared" si="3"/>
        <v>2426</v>
      </c>
      <c r="R37" s="414">
        <v>471</v>
      </c>
      <c r="S37" s="412">
        <v>292</v>
      </c>
      <c r="T37" s="412">
        <v>256</v>
      </c>
      <c r="U37" s="412">
        <v>202</v>
      </c>
      <c r="V37" s="412">
        <v>150</v>
      </c>
      <c r="W37" s="412">
        <v>87</v>
      </c>
      <c r="X37" s="415">
        <v>29</v>
      </c>
      <c r="Y37" s="415">
        <v>4</v>
      </c>
      <c r="Z37" s="406">
        <f t="shared" si="4"/>
        <v>1491</v>
      </c>
      <c r="AA37" s="97">
        <v>4345</v>
      </c>
    </row>
    <row r="38" spans="1:27" s="98" customFormat="1" ht="14.45" customHeight="1">
      <c r="A38" s="102" t="s">
        <v>325</v>
      </c>
      <c r="B38" s="408">
        <v>2179</v>
      </c>
      <c r="C38" s="416">
        <v>47</v>
      </c>
      <c r="D38" s="416">
        <v>82</v>
      </c>
      <c r="E38" s="416">
        <v>90</v>
      </c>
      <c r="F38" s="408">
        <f t="shared" si="0"/>
        <v>219</v>
      </c>
      <c r="G38" s="416">
        <v>111</v>
      </c>
      <c r="H38" s="416">
        <v>101</v>
      </c>
      <c r="I38" s="416">
        <v>105</v>
      </c>
      <c r="J38" s="416">
        <v>106</v>
      </c>
      <c r="K38" s="416">
        <v>103</v>
      </c>
      <c r="L38" s="417">
        <v>142</v>
      </c>
      <c r="M38" s="417">
        <v>151</v>
      </c>
      <c r="N38" s="418">
        <v>161</v>
      </c>
      <c r="O38" s="416">
        <v>133</v>
      </c>
      <c r="P38" s="417">
        <v>177</v>
      </c>
      <c r="Q38" s="408">
        <f t="shared" si="3"/>
        <v>1290</v>
      </c>
      <c r="R38" s="418">
        <v>241</v>
      </c>
      <c r="S38" s="416">
        <v>146</v>
      </c>
      <c r="T38" s="416">
        <v>120</v>
      </c>
      <c r="U38" s="416">
        <v>86</v>
      </c>
      <c r="V38" s="416">
        <v>51</v>
      </c>
      <c r="W38" s="416">
        <v>18</v>
      </c>
      <c r="X38" s="419">
        <v>8</v>
      </c>
      <c r="Y38" s="701">
        <v>0</v>
      </c>
      <c r="Z38" s="702">
        <f t="shared" si="4"/>
        <v>670</v>
      </c>
      <c r="AA38" s="97">
        <v>2181</v>
      </c>
    </row>
    <row r="39" spans="1:27" s="98" customFormat="1" ht="14.45" customHeight="1">
      <c r="A39" s="103" t="s">
        <v>326</v>
      </c>
      <c r="B39" s="408">
        <v>2145</v>
      </c>
      <c r="C39" s="421">
        <v>47</v>
      </c>
      <c r="D39" s="421">
        <v>67</v>
      </c>
      <c r="E39" s="421">
        <v>74</v>
      </c>
      <c r="F39" s="408">
        <f t="shared" si="0"/>
        <v>188</v>
      </c>
      <c r="G39" s="421">
        <v>87</v>
      </c>
      <c r="H39" s="421">
        <v>84</v>
      </c>
      <c r="I39" s="421">
        <v>67</v>
      </c>
      <c r="J39" s="421">
        <v>81</v>
      </c>
      <c r="K39" s="421">
        <v>107</v>
      </c>
      <c r="L39" s="422">
        <v>140</v>
      </c>
      <c r="M39" s="422">
        <v>139</v>
      </c>
      <c r="N39" s="423">
        <v>117</v>
      </c>
      <c r="O39" s="421">
        <v>128</v>
      </c>
      <c r="P39" s="422">
        <v>186</v>
      </c>
      <c r="Q39" s="420">
        <f t="shared" si="3"/>
        <v>1136</v>
      </c>
      <c r="R39" s="423">
        <v>230</v>
      </c>
      <c r="S39" s="421">
        <v>146</v>
      </c>
      <c r="T39" s="421">
        <v>136</v>
      </c>
      <c r="U39" s="421">
        <v>116</v>
      </c>
      <c r="V39" s="421">
        <v>99</v>
      </c>
      <c r="W39" s="421">
        <v>69</v>
      </c>
      <c r="X39" s="424">
        <v>21</v>
      </c>
      <c r="Y39" s="424">
        <v>4</v>
      </c>
      <c r="Z39" s="702">
        <f t="shared" si="4"/>
        <v>821</v>
      </c>
      <c r="AA39" s="97">
        <v>2164</v>
      </c>
    </row>
    <row r="40" spans="1:27" s="98" customFormat="1" ht="14.45" customHeight="1">
      <c r="A40" s="101" t="s">
        <v>338</v>
      </c>
      <c r="B40" s="405">
        <v>3083</v>
      </c>
      <c r="C40" s="412">
        <v>57</v>
      </c>
      <c r="D40" s="412">
        <v>92</v>
      </c>
      <c r="E40" s="412">
        <v>142</v>
      </c>
      <c r="F40" s="405">
        <f t="shared" si="0"/>
        <v>291</v>
      </c>
      <c r="G40" s="412">
        <v>131</v>
      </c>
      <c r="H40" s="412">
        <v>132</v>
      </c>
      <c r="I40" s="412">
        <v>148</v>
      </c>
      <c r="J40" s="412">
        <v>146</v>
      </c>
      <c r="K40" s="412">
        <v>152</v>
      </c>
      <c r="L40" s="413">
        <v>198</v>
      </c>
      <c r="M40" s="413">
        <v>172</v>
      </c>
      <c r="N40" s="414">
        <v>171</v>
      </c>
      <c r="O40" s="412">
        <v>229</v>
      </c>
      <c r="P40" s="413">
        <v>283</v>
      </c>
      <c r="Q40" s="405">
        <f t="shared" si="3"/>
        <v>1762</v>
      </c>
      <c r="R40" s="414">
        <v>307</v>
      </c>
      <c r="S40" s="412">
        <v>197</v>
      </c>
      <c r="T40" s="412">
        <v>185</v>
      </c>
      <c r="U40" s="412">
        <v>140</v>
      </c>
      <c r="V40" s="412">
        <v>129</v>
      </c>
      <c r="W40" s="412">
        <v>59</v>
      </c>
      <c r="X40" s="415">
        <v>10</v>
      </c>
      <c r="Y40" s="415">
        <v>3</v>
      </c>
      <c r="Z40" s="406">
        <f t="shared" si="4"/>
        <v>1030</v>
      </c>
      <c r="AA40" s="97">
        <v>3182</v>
      </c>
    </row>
    <row r="41" spans="1:27" s="98" customFormat="1" ht="14.45" customHeight="1">
      <c r="A41" s="102" t="s">
        <v>325</v>
      </c>
      <c r="B41" s="408">
        <v>1549</v>
      </c>
      <c r="C41" s="416">
        <v>32</v>
      </c>
      <c r="D41" s="416">
        <v>52</v>
      </c>
      <c r="E41" s="416">
        <v>74</v>
      </c>
      <c r="F41" s="408">
        <f t="shared" si="0"/>
        <v>158</v>
      </c>
      <c r="G41" s="416">
        <v>70</v>
      </c>
      <c r="H41" s="416">
        <v>65</v>
      </c>
      <c r="I41" s="416">
        <v>85</v>
      </c>
      <c r="J41" s="416">
        <v>83</v>
      </c>
      <c r="K41" s="416">
        <v>80</v>
      </c>
      <c r="L41" s="417">
        <v>116</v>
      </c>
      <c r="M41" s="417">
        <v>89</v>
      </c>
      <c r="N41" s="418">
        <v>83</v>
      </c>
      <c r="O41" s="416">
        <v>110</v>
      </c>
      <c r="P41" s="417">
        <v>148</v>
      </c>
      <c r="Q41" s="408">
        <f t="shared" si="3"/>
        <v>929</v>
      </c>
      <c r="R41" s="418">
        <v>162</v>
      </c>
      <c r="S41" s="416">
        <v>96</v>
      </c>
      <c r="T41" s="416">
        <v>89</v>
      </c>
      <c r="U41" s="416">
        <v>52</v>
      </c>
      <c r="V41" s="416">
        <v>47</v>
      </c>
      <c r="W41" s="416">
        <v>13</v>
      </c>
      <c r="X41" s="419">
        <v>2</v>
      </c>
      <c r="Y41" s="419">
        <v>0</v>
      </c>
      <c r="Z41" s="702">
        <f t="shared" si="4"/>
        <v>461</v>
      </c>
      <c r="AA41" s="97">
        <v>1590</v>
      </c>
    </row>
    <row r="42" spans="1:27" s="98" customFormat="1" ht="14.45" customHeight="1">
      <c r="A42" s="103" t="s">
        <v>326</v>
      </c>
      <c r="B42" s="408">
        <v>1534</v>
      </c>
      <c r="C42" s="421">
        <v>25</v>
      </c>
      <c r="D42" s="421">
        <v>40</v>
      </c>
      <c r="E42" s="421">
        <v>68</v>
      </c>
      <c r="F42" s="408">
        <f t="shared" si="0"/>
        <v>133</v>
      </c>
      <c r="G42" s="421">
        <v>61</v>
      </c>
      <c r="H42" s="421">
        <v>67</v>
      </c>
      <c r="I42" s="421">
        <v>63</v>
      </c>
      <c r="J42" s="421">
        <v>63</v>
      </c>
      <c r="K42" s="421">
        <v>72</v>
      </c>
      <c r="L42" s="422">
        <v>82</v>
      </c>
      <c r="M42" s="422">
        <v>83</v>
      </c>
      <c r="N42" s="423">
        <v>88</v>
      </c>
      <c r="O42" s="421">
        <v>119</v>
      </c>
      <c r="P42" s="422">
        <v>135</v>
      </c>
      <c r="Q42" s="420">
        <f t="shared" si="3"/>
        <v>833</v>
      </c>
      <c r="R42" s="423">
        <v>144</v>
      </c>
      <c r="S42" s="421">
        <v>101</v>
      </c>
      <c r="T42" s="421">
        <v>96</v>
      </c>
      <c r="U42" s="421">
        <v>88</v>
      </c>
      <c r="V42" s="421">
        <v>82</v>
      </c>
      <c r="W42" s="421">
        <v>46</v>
      </c>
      <c r="X42" s="424">
        <v>8</v>
      </c>
      <c r="Y42" s="701">
        <v>3</v>
      </c>
      <c r="Z42" s="702">
        <f t="shared" si="4"/>
        <v>568</v>
      </c>
      <c r="AA42" s="97">
        <v>1592</v>
      </c>
    </row>
    <row r="43" spans="1:27" s="98" customFormat="1" ht="14.45" customHeight="1">
      <c r="A43" s="101" t="s">
        <v>339</v>
      </c>
      <c r="B43" s="405">
        <v>1505</v>
      </c>
      <c r="C43" s="412">
        <v>29</v>
      </c>
      <c r="D43" s="412">
        <v>25</v>
      </c>
      <c r="E43" s="412">
        <v>45</v>
      </c>
      <c r="F43" s="405">
        <f t="shared" si="0"/>
        <v>99</v>
      </c>
      <c r="G43" s="412">
        <v>41</v>
      </c>
      <c r="H43" s="412">
        <v>70</v>
      </c>
      <c r="I43" s="412">
        <v>71</v>
      </c>
      <c r="J43" s="412">
        <v>74</v>
      </c>
      <c r="K43" s="412">
        <v>58</v>
      </c>
      <c r="L43" s="413">
        <v>54</v>
      </c>
      <c r="M43" s="413">
        <v>70</v>
      </c>
      <c r="N43" s="414">
        <v>83</v>
      </c>
      <c r="O43" s="412">
        <v>118</v>
      </c>
      <c r="P43" s="413">
        <v>157</v>
      </c>
      <c r="Q43" s="405">
        <f t="shared" si="3"/>
        <v>796</v>
      </c>
      <c r="R43" s="414">
        <v>164</v>
      </c>
      <c r="S43" s="412">
        <v>100</v>
      </c>
      <c r="T43" s="412">
        <v>87</v>
      </c>
      <c r="U43" s="412">
        <v>108</v>
      </c>
      <c r="V43" s="412">
        <v>89</v>
      </c>
      <c r="W43" s="412">
        <v>55</v>
      </c>
      <c r="X43" s="415">
        <v>6</v>
      </c>
      <c r="Y43" s="415">
        <v>1</v>
      </c>
      <c r="Z43" s="406">
        <f t="shared" si="4"/>
        <v>610</v>
      </c>
      <c r="AA43" s="97">
        <v>1552</v>
      </c>
    </row>
    <row r="44" spans="1:27" s="98" customFormat="1" ht="14.45" customHeight="1">
      <c r="A44" s="102" t="s">
        <v>325</v>
      </c>
      <c r="B44" s="408">
        <v>744</v>
      </c>
      <c r="C44" s="416">
        <v>16</v>
      </c>
      <c r="D44" s="416">
        <v>14</v>
      </c>
      <c r="E44" s="416">
        <v>20</v>
      </c>
      <c r="F44" s="408">
        <f t="shared" si="0"/>
        <v>50</v>
      </c>
      <c r="G44" s="416">
        <v>20</v>
      </c>
      <c r="H44" s="416">
        <v>36</v>
      </c>
      <c r="I44" s="416">
        <v>45</v>
      </c>
      <c r="J44" s="416">
        <v>35</v>
      </c>
      <c r="K44" s="416">
        <v>27</v>
      </c>
      <c r="L44" s="417">
        <v>32</v>
      </c>
      <c r="M44" s="417">
        <v>40</v>
      </c>
      <c r="N44" s="418">
        <v>42</v>
      </c>
      <c r="O44" s="416">
        <v>56</v>
      </c>
      <c r="P44" s="417">
        <v>83</v>
      </c>
      <c r="Q44" s="408">
        <f t="shared" si="3"/>
        <v>416</v>
      </c>
      <c r="R44" s="418">
        <v>100</v>
      </c>
      <c r="S44" s="416">
        <v>46</v>
      </c>
      <c r="T44" s="416">
        <v>34</v>
      </c>
      <c r="U44" s="416">
        <v>53</v>
      </c>
      <c r="V44" s="416">
        <v>31</v>
      </c>
      <c r="W44" s="416">
        <v>13</v>
      </c>
      <c r="X44" s="705">
        <v>1</v>
      </c>
      <c r="Y44" s="701">
        <v>0</v>
      </c>
      <c r="Z44" s="702">
        <f t="shared" si="4"/>
        <v>278</v>
      </c>
      <c r="AA44" s="97">
        <v>765</v>
      </c>
    </row>
    <row r="45" spans="1:27" s="98" customFormat="1" ht="14.45" customHeight="1">
      <c r="A45" s="103" t="s">
        <v>326</v>
      </c>
      <c r="B45" s="408">
        <v>761</v>
      </c>
      <c r="C45" s="421">
        <v>13</v>
      </c>
      <c r="D45" s="421">
        <v>11</v>
      </c>
      <c r="E45" s="421">
        <v>25</v>
      </c>
      <c r="F45" s="408">
        <f t="shared" si="0"/>
        <v>49</v>
      </c>
      <c r="G45" s="421">
        <v>21</v>
      </c>
      <c r="H45" s="421">
        <v>34</v>
      </c>
      <c r="I45" s="421">
        <v>26</v>
      </c>
      <c r="J45" s="421">
        <v>39</v>
      </c>
      <c r="K45" s="421">
        <v>31</v>
      </c>
      <c r="L45" s="422">
        <v>22</v>
      </c>
      <c r="M45" s="422">
        <v>30</v>
      </c>
      <c r="N45" s="423">
        <v>41</v>
      </c>
      <c r="O45" s="421">
        <v>62</v>
      </c>
      <c r="P45" s="422">
        <v>74</v>
      </c>
      <c r="Q45" s="420">
        <f t="shared" si="3"/>
        <v>380</v>
      </c>
      <c r="R45" s="423">
        <v>64</v>
      </c>
      <c r="S45" s="421">
        <v>54</v>
      </c>
      <c r="T45" s="421">
        <v>53</v>
      </c>
      <c r="U45" s="421">
        <v>55</v>
      </c>
      <c r="V45" s="421">
        <v>58</v>
      </c>
      <c r="W45" s="421">
        <v>42</v>
      </c>
      <c r="X45" s="424">
        <v>5</v>
      </c>
      <c r="Y45" s="424">
        <v>1</v>
      </c>
      <c r="Z45" s="702">
        <f t="shared" si="4"/>
        <v>332</v>
      </c>
      <c r="AA45" s="97">
        <v>787</v>
      </c>
    </row>
    <row r="46" spans="1:27" s="98" customFormat="1" ht="14.45" customHeight="1">
      <c r="A46" s="101" t="s">
        <v>340</v>
      </c>
      <c r="B46" s="405">
        <v>1201</v>
      </c>
      <c r="C46" s="412">
        <v>20</v>
      </c>
      <c r="D46" s="412">
        <v>23</v>
      </c>
      <c r="E46" s="412">
        <v>27</v>
      </c>
      <c r="F46" s="405">
        <f t="shared" si="0"/>
        <v>70</v>
      </c>
      <c r="G46" s="412">
        <v>43</v>
      </c>
      <c r="H46" s="412">
        <v>63</v>
      </c>
      <c r="I46" s="412">
        <v>40</v>
      </c>
      <c r="J46" s="412">
        <v>51</v>
      </c>
      <c r="K46" s="412">
        <v>46</v>
      </c>
      <c r="L46" s="413">
        <v>57</v>
      </c>
      <c r="M46" s="413">
        <v>71</v>
      </c>
      <c r="N46" s="414">
        <v>73</v>
      </c>
      <c r="O46" s="412">
        <v>84</v>
      </c>
      <c r="P46" s="413">
        <v>120</v>
      </c>
      <c r="Q46" s="408">
        <f t="shared" si="3"/>
        <v>648</v>
      </c>
      <c r="R46" s="414">
        <v>127</v>
      </c>
      <c r="S46" s="412">
        <v>81</v>
      </c>
      <c r="T46" s="412">
        <v>77</v>
      </c>
      <c r="U46" s="412">
        <v>83</v>
      </c>
      <c r="V46" s="412">
        <v>69</v>
      </c>
      <c r="W46" s="412">
        <v>40</v>
      </c>
      <c r="X46" s="415">
        <v>4</v>
      </c>
      <c r="Y46" s="415">
        <v>2</v>
      </c>
      <c r="Z46" s="406">
        <f t="shared" si="4"/>
        <v>483</v>
      </c>
      <c r="AA46" s="97">
        <v>1254</v>
      </c>
    </row>
    <row r="47" spans="1:27" s="98" customFormat="1" ht="14.45" customHeight="1">
      <c r="A47" s="102" t="s">
        <v>325</v>
      </c>
      <c r="B47" s="408">
        <v>611</v>
      </c>
      <c r="C47" s="416">
        <v>5</v>
      </c>
      <c r="D47" s="416">
        <v>6</v>
      </c>
      <c r="E47" s="416">
        <v>14</v>
      </c>
      <c r="F47" s="408">
        <f t="shared" si="0"/>
        <v>25</v>
      </c>
      <c r="G47" s="416">
        <v>26</v>
      </c>
      <c r="H47" s="416">
        <v>41</v>
      </c>
      <c r="I47" s="416">
        <v>22</v>
      </c>
      <c r="J47" s="416">
        <v>23</v>
      </c>
      <c r="K47" s="416">
        <v>30</v>
      </c>
      <c r="L47" s="417">
        <v>40</v>
      </c>
      <c r="M47" s="417">
        <v>36</v>
      </c>
      <c r="N47" s="418">
        <v>37</v>
      </c>
      <c r="O47" s="416">
        <v>44</v>
      </c>
      <c r="P47" s="417">
        <v>71</v>
      </c>
      <c r="Q47" s="408">
        <f t="shared" si="3"/>
        <v>370</v>
      </c>
      <c r="R47" s="418">
        <v>67</v>
      </c>
      <c r="S47" s="416">
        <v>37</v>
      </c>
      <c r="T47" s="416">
        <v>37</v>
      </c>
      <c r="U47" s="416">
        <v>42</v>
      </c>
      <c r="V47" s="416">
        <v>22</v>
      </c>
      <c r="W47" s="416">
        <v>11</v>
      </c>
      <c r="X47" s="705" t="s">
        <v>817</v>
      </c>
      <c r="Y47" s="701">
        <v>0</v>
      </c>
      <c r="Z47" s="702">
        <f t="shared" si="4"/>
        <v>216</v>
      </c>
      <c r="AA47" s="97">
        <v>634</v>
      </c>
    </row>
    <row r="48" spans="1:27" s="98" customFormat="1" ht="14.45" customHeight="1">
      <c r="A48" s="103" t="s">
        <v>326</v>
      </c>
      <c r="B48" s="408">
        <v>590</v>
      </c>
      <c r="C48" s="421">
        <v>15</v>
      </c>
      <c r="D48" s="421">
        <v>17</v>
      </c>
      <c r="E48" s="421">
        <v>13</v>
      </c>
      <c r="F48" s="408">
        <f t="shared" si="0"/>
        <v>45</v>
      </c>
      <c r="G48" s="421">
        <v>17</v>
      </c>
      <c r="H48" s="421">
        <v>22</v>
      </c>
      <c r="I48" s="421">
        <v>18</v>
      </c>
      <c r="J48" s="421">
        <v>28</v>
      </c>
      <c r="K48" s="421">
        <v>16</v>
      </c>
      <c r="L48" s="422">
        <v>17</v>
      </c>
      <c r="M48" s="422">
        <v>35</v>
      </c>
      <c r="N48" s="423">
        <v>36</v>
      </c>
      <c r="O48" s="421">
        <v>40</v>
      </c>
      <c r="P48" s="422">
        <v>49</v>
      </c>
      <c r="Q48" s="420">
        <f t="shared" si="3"/>
        <v>278</v>
      </c>
      <c r="R48" s="423">
        <v>60</v>
      </c>
      <c r="S48" s="421">
        <v>44</v>
      </c>
      <c r="T48" s="421">
        <v>40</v>
      </c>
      <c r="U48" s="421">
        <v>41</v>
      </c>
      <c r="V48" s="421">
        <v>47</v>
      </c>
      <c r="W48" s="421">
        <v>29</v>
      </c>
      <c r="X48" s="424">
        <v>4</v>
      </c>
      <c r="Y48" s="424">
        <v>2</v>
      </c>
      <c r="Z48" s="702">
        <f t="shared" si="4"/>
        <v>267</v>
      </c>
      <c r="AA48" s="97">
        <v>620</v>
      </c>
    </row>
    <row r="49" spans="1:27" s="98" customFormat="1" ht="14.45" customHeight="1">
      <c r="A49" s="101" t="s">
        <v>341</v>
      </c>
      <c r="B49" s="405">
        <v>2696</v>
      </c>
      <c r="C49" s="412">
        <v>69</v>
      </c>
      <c r="D49" s="412">
        <v>59</v>
      </c>
      <c r="E49" s="412">
        <v>114</v>
      </c>
      <c r="F49" s="405">
        <f t="shared" si="0"/>
        <v>242</v>
      </c>
      <c r="G49" s="412">
        <v>130</v>
      </c>
      <c r="H49" s="412">
        <v>140</v>
      </c>
      <c r="I49" s="412">
        <v>126</v>
      </c>
      <c r="J49" s="412">
        <v>147</v>
      </c>
      <c r="K49" s="412">
        <v>156</v>
      </c>
      <c r="L49" s="413">
        <v>153</v>
      </c>
      <c r="M49" s="413">
        <v>151</v>
      </c>
      <c r="N49" s="414">
        <v>156</v>
      </c>
      <c r="O49" s="412">
        <v>229</v>
      </c>
      <c r="P49" s="413">
        <v>262</v>
      </c>
      <c r="Q49" s="408">
        <f t="shared" si="3"/>
        <v>1650</v>
      </c>
      <c r="R49" s="414">
        <v>257</v>
      </c>
      <c r="S49" s="412">
        <v>145</v>
      </c>
      <c r="T49" s="412">
        <v>112</v>
      </c>
      <c r="U49" s="412">
        <v>109</v>
      </c>
      <c r="V49" s="412">
        <v>113</v>
      </c>
      <c r="W49" s="412">
        <v>52</v>
      </c>
      <c r="X49" s="415">
        <v>14</v>
      </c>
      <c r="Y49" s="701">
        <v>2</v>
      </c>
      <c r="Z49" s="406">
        <f t="shared" si="4"/>
        <v>804</v>
      </c>
      <c r="AA49" s="97">
        <v>2721</v>
      </c>
    </row>
    <row r="50" spans="1:27" s="98" customFormat="1" ht="14.45" customHeight="1">
      <c r="A50" s="102" t="s">
        <v>325</v>
      </c>
      <c r="B50" s="408">
        <v>1363</v>
      </c>
      <c r="C50" s="416">
        <v>34</v>
      </c>
      <c r="D50" s="416">
        <v>34</v>
      </c>
      <c r="E50" s="416">
        <v>61</v>
      </c>
      <c r="F50" s="408">
        <f t="shared" si="0"/>
        <v>129</v>
      </c>
      <c r="G50" s="416">
        <v>61</v>
      </c>
      <c r="H50" s="416">
        <v>73</v>
      </c>
      <c r="I50" s="416">
        <v>83</v>
      </c>
      <c r="J50" s="416">
        <v>84</v>
      </c>
      <c r="K50" s="416">
        <v>84</v>
      </c>
      <c r="L50" s="417">
        <v>76</v>
      </c>
      <c r="M50" s="417">
        <v>77</v>
      </c>
      <c r="N50" s="418">
        <v>69</v>
      </c>
      <c r="O50" s="416">
        <v>119</v>
      </c>
      <c r="P50" s="417">
        <v>141</v>
      </c>
      <c r="Q50" s="408">
        <f t="shared" si="3"/>
        <v>867</v>
      </c>
      <c r="R50" s="418">
        <v>140</v>
      </c>
      <c r="S50" s="416">
        <v>82</v>
      </c>
      <c r="T50" s="416">
        <v>53</v>
      </c>
      <c r="U50" s="416">
        <v>44</v>
      </c>
      <c r="V50" s="416">
        <v>32</v>
      </c>
      <c r="W50" s="416">
        <v>15</v>
      </c>
      <c r="X50" s="419">
        <v>1</v>
      </c>
      <c r="Y50" s="701" t="s">
        <v>817</v>
      </c>
      <c r="Z50" s="702">
        <f t="shared" si="4"/>
        <v>367</v>
      </c>
      <c r="AA50" s="97">
        <v>1343</v>
      </c>
    </row>
    <row r="51" spans="1:27" s="98" customFormat="1" ht="14.45" customHeight="1">
      <c r="A51" s="103" t="s">
        <v>326</v>
      </c>
      <c r="B51" s="420">
        <v>1333</v>
      </c>
      <c r="C51" s="421">
        <v>35</v>
      </c>
      <c r="D51" s="421">
        <v>25</v>
      </c>
      <c r="E51" s="421">
        <v>53</v>
      </c>
      <c r="F51" s="420">
        <f t="shared" si="0"/>
        <v>113</v>
      </c>
      <c r="G51" s="421">
        <v>69</v>
      </c>
      <c r="H51" s="421">
        <v>67</v>
      </c>
      <c r="I51" s="421">
        <v>43</v>
      </c>
      <c r="J51" s="421">
        <v>63</v>
      </c>
      <c r="K51" s="421">
        <v>72</v>
      </c>
      <c r="L51" s="422">
        <v>77</v>
      </c>
      <c r="M51" s="422">
        <v>74</v>
      </c>
      <c r="N51" s="423">
        <v>87</v>
      </c>
      <c r="O51" s="421">
        <v>110</v>
      </c>
      <c r="P51" s="422">
        <v>121</v>
      </c>
      <c r="Q51" s="420">
        <f t="shared" si="3"/>
        <v>783</v>
      </c>
      <c r="R51" s="423">
        <v>117</v>
      </c>
      <c r="S51" s="421">
        <v>63</v>
      </c>
      <c r="T51" s="421">
        <v>59</v>
      </c>
      <c r="U51" s="421">
        <v>65</v>
      </c>
      <c r="V51" s="421">
        <v>81</v>
      </c>
      <c r="W51" s="421">
        <v>37</v>
      </c>
      <c r="X51" s="424">
        <v>13</v>
      </c>
      <c r="Y51" s="706">
        <v>2</v>
      </c>
      <c r="Z51" s="703">
        <f t="shared" si="4"/>
        <v>437</v>
      </c>
      <c r="AA51" s="97">
        <v>1345</v>
      </c>
    </row>
    <row r="52" spans="1:27" ht="12" customHeight="1">
      <c r="A52" s="462" t="s">
        <v>720</v>
      </c>
      <c r="M52" s="98"/>
    </row>
    <row r="53" spans="1:27" hidden="1">
      <c r="A53" s="98"/>
      <c r="B53" s="321">
        <v>49281</v>
      </c>
      <c r="C53" s="321">
        <v>1914</v>
      </c>
      <c r="D53" s="321">
        <v>2220</v>
      </c>
      <c r="E53" s="321">
        <v>2266</v>
      </c>
      <c r="F53" s="321">
        <v>6400</v>
      </c>
      <c r="G53" s="321">
        <v>2444</v>
      </c>
      <c r="H53" s="321">
        <v>2378</v>
      </c>
      <c r="I53" s="321">
        <v>2561</v>
      </c>
      <c r="J53" s="321">
        <v>2823</v>
      </c>
      <c r="K53" s="321">
        <v>3189</v>
      </c>
      <c r="L53" s="321">
        <v>3800</v>
      </c>
      <c r="M53" s="321">
        <v>3517</v>
      </c>
      <c r="N53" s="321">
        <v>3060</v>
      </c>
      <c r="O53" s="321">
        <v>3303</v>
      </c>
      <c r="P53" s="321">
        <v>3675</v>
      </c>
      <c r="Q53" s="321">
        <v>30750</v>
      </c>
      <c r="R53" s="321">
        <v>4391</v>
      </c>
      <c r="S53" s="321">
        <v>2579</v>
      </c>
      <c r="T53" s="321">
        <v>2150</v>
      </c>
      <c r="U53" s="321">
        <v>1606</v>
      </c>
      <c r="V53" s="321">
        <v>951</v>
      </c>
      <c r="W53" s="321">
        <v>349</v>
      </c>
      <c r="X53" s="321">
        <v>67</v>
      </c>
      <c r="Y53" s="321" t="e">
        <v>#VALUE!</v>
      </c>
      <c r="Z53" s="321">
        <v>12098</v>
      </c>
    </row>
    <row r="54" spans="1:27">
      <c r="A54" s="98"/>
    </row>
    <row r="55" spans="1:27">
      <c r="A55" s="98"/>
    </row>
    <row r="56" spans="1:27">
      <c r="A56" s="98"/>
    </row>
    <row r="57" spans="1:27">
      <c r="A57" s="98"/>
    </row>
    <row r="58" spans="1:27">
      <c r="A58" s="98"/>
    </row>
    <row r="59" spans="1:27">
      <c r="A59" s="98"/>
    </row>
    <row r="60" spans="1:27">
      <c r="A60" s="98"/>
    </row>
    <row r="61" spans="1:27">
      <c r="A61" s="98"/>
    </row>
    <row r="62" spans="1:27">
      <c r="A62" s="98"/>
    </row>
    <row r="63" spans="1:27">
      <c r="A63" s="98"/>
    </row>
    <row r="64" spans="1:27">
      <c r="A64" s="98"/>
    </row>
    <row r="65" spans="1:15">
      <c r="A65" s="98"/>
    </row>
    <row r="66" spans="1:15">
      <c r="A66" s="98"/>
    </row>
    <row r="67" spans="1:15">
      <c r="A67" s="98"/>
      <c r="O67" s="93" t="s">
        <v>798</v>
      </c>
    </row>
    <row r="68" spans="1:15">
      <c r="A68" s="98"/>
    </row>
    <row r="69" spans="1:15">
      <c r="A69" s="98"/>
    </row>
    <row r="70" spans="1:15">
      <c r="A70" s="98"/>
    </row>
    <row r="71" spans="1:15">
      <c r="A71" s="98"/>
    </row>
    <row r="72" spans="1:15">
      <c r="A72" s="98"/>
    </row>
    <row r="73" spans="1:15">
      <c r="A73" s="98"/>
    </row>
    <row r="74" spans="1:15">
      <c r="A74" s="98"/>
    </row>
    <row r="75" spans="1:15">
      <c r="A75" s="98"/>
    </row>
    <row r="76" spans="1:15">
      <c r="A76" s="98"/>
    </row>
    <row r="77" spans="1:15">
      <c r="A77" s="98"/>
    </row>
    <row r="78" spans="1:15">
      <c r="A78" s="98"/>
    </row>
    <row r="79" spans="1:15">
      <c r="A79" s="98"/>
    </row>
    <row r="80" spans="1:15">
      <c r="A80" s="98"/>
    </row>
    <row r="81" spans="1:1">
      <c r="A81" s="98"/>
    </row>
    <row r="82" spans="1:1">
      <c r="A82" s="98"/>
    </row>
    <row r="83" spans="1:1">
      <c r="A83" s="98"/>
    </row>
    <row r="84" spans="1:1">
      <c r="A84" s="98"/>
    </row>
    <row r="85" spans="1:1">
      <c r="A85" s="98"/>
    </row>
    <row r="86" spans="1:1">
      <c r="A86" s="98"/>
    </row>
    <row r="87" spans="1:1">
      <c r="A87" s="98"/>
    </row>
    <row r="88" spans="1:1">
      <c r="A88" s="98"/>
    </row>
    <row r="89" spans="1:1">
      <c r="A89" s="98"/>
    </row>
    <row r="90" spans="1:1">
      <c r="A90" s="98"/>
    </row>
    <row r="91" spans="1:1">
      <c r="A91" s="98"/>
    </row>
    <row r="92" spans="1:1">
      <c r="A92" s="98"/>
    </row>
    <row r="93" spans="1:1">
      <c r="A93" s="98"/>
    </row>
    <row r="94" spans="1:1">
      <c r="A94" s="98"/>
    </row>
    <row r="95" spans="1:1">
      <c r="A95" s="98"/>
    </row>
    <row r="96" spans="1:1">
      <c r="A96" s="98"/>
    </row>
    <row r="97" spans="1:1">
      <c r="A97" s="98"/>
    </row>
    <row r="98" spans="1:1">
      <c r="A98" s="98"/>
    </row>
    <row r="99" spans="1:1">
      <c r="A99" s="98"/>
    </row>
    <row r="100" spans="1:1">
      <c r="A100" s="98"/>
    </row>
    <row r="101" spans="1:1">
      <c r="A101" s="98"/>
    </row>
    <row r="102" spans="1:1">
      <c r="A102" s="98"/>
    </row>
    <row r="103" spans="1:1">
      <c r="A103" s="98"/>
    </row>
    <row r="104" spans="1:1">
      <c r="A104" s="98"/>
    </row>
    <row r="105" spans="1:1">
      <c r="A105" s="98"/>
    </row>
    <row r="106" spans="1:1">
      <c r="A106" s="98"/>
    </row>
    <row r="107" spans="1:1">
      <c r="A107" s="98"/>
    </row>
    <row r="108" spans="1:1">
      <c r="A108" s="98"/>
    </row>
    <row r="109" spans="1:1">
      <c r="A109" s="98"/>
    </row>
  </sheetData>
  <mergeCells count="1">
    <mergeCell ref="A1:L1"/>
  </mergeCells>
  <phoneticPr fontId="2"/>
  <printOptions horizontalCentered="1"/>
  <pageMargins left="0.7" right="0.7" top="0.75" bottom="0.75" header="0.3" footer="0.3"/>
  <pageSetup paperSize="9" orientation="portrait" r:id="rId1"/>
  <headerFooter alignWithMargins="0"/>
  <colBreaks count="1" manualBreakCount="1">
    <brk id="13" max="51" man="1"/>
  </colBreaks>
  <ignoredErrors>
    <ignoredError sqref="F6 Q5:Q6 Z6" unlockedFormula="1"/>
    <ignoredError sqref="Z13:Z14 Z15 Z17:Z18 Q13:Q15 Q19:Q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Z123"/>
  <sheetViews>
    <sheetView tabSelected="1" view="pageBreakPreview" zoomScaleNormal="100" zoomScaleSheetLayoutView="100" workbookViewId="0">
      <selection activeCell="L28" sqref="L28"/>
    </sheetView>
  </sheetViews>
  <sheetFormatPr defaultRowHeight="13.5"/>
  <cols>
    <col min="1" max="8" width="9" style="278"/>
    <col min="9" max="9" width="15.125" style="278" customWidth="1"/>
    <col min="10" max="16384" width="9" style="278"/>
  </cols>
  <sheetData>
    <row r="2" spans="1:10" ht="33.75" customHeight="1">
      <c r="A2" s="468" t="s">
        <v>713</v>
      </c>
      <c r="B2" s="466"/>
      <c r="C2" s="466"/>
      <c r="D2" s="466"/>
      <c r="E2" s="466"/>
      <c r="F2" s="466"/>
      <c r="G2" s="466"/>
      <c r="H2" s="466"/>
      <c r="I2" s="466"/>
      <c r="J2" s="466"/>
    </row>
    <row r="3" spans="1:10" s="467" customFormat="1" ht="28.5" customHeight="1">
      <c r="A3" s="469" t="s">
        <v>714</v>
      </c>
      <c r="B3" s="469"/>
      <c r="C3" s="469"/>
      <c r="D3" s="469"/>
      <c r="E3" s="469"/>
      <c r="F3" s="469"/>
      <c r="G3" s="469"/>
      <c r="H3" s="469"/>
      <c r="I3" s="469"/>
      <c r="J3" s="469"/>
    </row>
    <row r="11" spans="1:10" ht="9" customHeight="1">
      <c r="A11" s="947"/>
      <c r="B11" s="947"/>
      <c r="C11" s="947"/>
      <c r="D11" s="947"/>
      <c r="E11" s="947"/>
      <c r="F11" s="947"/>
      <c r="G11" s="947"/>
      <c r="H11" s="947"/>
      <c r="I11" s="947"/>
      <c r="J11" s="947"/>
    </row>
    <row r="61" spans="1:1">
      <c r="A61" s="278" t="s">
        <v>711</v>
      </c>
    </row>
    <row r="76" spans="1:26">
      <c r="A76" s="276" t="s">
        <v>357</v>
      </c>
      <c r="B76" s="277" t="s">
        <v>350</v>
      </c>
      <c r="C76" s="277" t="s">
        <v>351</v>
      </c>
      <c r="D76" s="277" t="s">
        <v>350</v>
      </c>
      <c r="E76" s="277" t="s">
        <v>351</v>
      </c>
      <c r="F76" s="276" t="s">
        <v>357</v>
      </c>
      <c r="G76" s="277" t="s">
        <v>350</v>
      </c>
      <c r="H76" s="277" t="s">
        <v>351</v>
      </c>
      <c r="J76" s="274"/>
      <c r="K76" s="274"/>
      <c r="L76" s="279"/>
      <c r="M76" s="279"/>
      <c r="N76" s="279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</row>
    <row r="77" spans="1:26" ht="49.5" customHeight="1">
      <c r="A77" s="464" t="s">
        <v>596</v>
      </c>
      <c r="B77" s="280">
        <v>9805</v>
      </c>
      <c r="C77" s="280">
        <v>55532</v>
      </c>
      <c r="D77" s="280">
        <v>2398</v>
      </c>
      <c r="E77" s="280">
        <v>13449</v>
      </c>
      <c r="F77" s="464" t="s">
        <v>596</v>
      </c>
      <c r="G77" s="280">
        <v>12203</v>
      </c>
      <c r="H77" s="280">
        <v>68981</v>
      </c>
      <c r="I77" s="281"/>
      <c r="J77" s="274"/>
      <c r="K77" s="274"/>
      <c r="L77" s="282"/>
      <c r="M77" s="283"/>
      <c r="N77" s="283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</row>
    <row r="78" spans="1:26">
      <c r="A78" s="464" t="s">
        <v>597</v>
      </c>
      <c r="B78" s="280">
        <v>10512</v>
      </c>
      <c r="C78" s="280">
        <v>58372</v>
      </c>
      <c r="D78" s="280">
        <v>2202</v>
      </c>
      <c r="E78" s="280">
        <v>13508</v>
      </c>
      <c r="F78" s="464" t="s">
        <v>597</v>
      </c>
      <c r="G78" s="280">
        <v>12714</v>
      </c>
      <c r="H78" s="280">
        <v>71880</v>
      </c>
      <c r="I78" s="281"/>
      <c r="J78" s="274"/>
      <c r="K78" s="274"/>
      <c r="L78" s="282"/>
      <c r="M78" s="283"/>
      <c r="N78" s="283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</row>
    <row r="79" spans="1:26">
      <c r="A79" s="464" t="s">
        <v>598</v>
      </c>
      <c r="B79" s="280">
        <v>10800</v>
      </c>
      <c r="C79" s="280">
        <v>60910</v>
      </c>
      <c r="D79" s="280">
        <v>2378</v>
      </c>
      <c r="E79" s="280">
        <v>13651</v>
      </c>
      <c r="F79" s="464" t="s">
        <v>598</v>
      </c>
      <c r="G79" s="280">
        <v>13178</v>
      </c>
      <c r="H79" s="280">
        <v>74561</v>
      </c>
      <c r="I79" s="281"/>
      <c r="J79" s="274"/>
      <c r="K79" s="274"/>
      <c r="L79" s="282"/>
      <c r="M79" s="283"/>
      <c r="N79" s="283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</row>
    <row r="80" spans="1:26">
      <c r="A80" s="464" t="s">
        <v>599</v>
      </c>
      <c r="B80" s="280">
        <v>10948</v>
      </c>
      <c r="C80" s="280">
        <v>61947</v>
      </c>
      <c r="D80" s="280">
        <v>2362</v>
      </c>
      <c r="E80" s="280">
        <v>13537</v>
      </c>
      <c r="F80" s="464" t="s">
        <v>599</v>
      </c>
      <c r="G80" s="280">
        <v>13310</v>
      </c>
      <c r="H80" s="280">
        <v>75484</v>
      </c>
      <c r="I80" s="281"/>
      <c r="J80" s="274"/>
      <c r="K80" s="274"/>
      <c r="L80" s="282"/>
      <c r="M80" s="283"/>
      <c r="N80" s="283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</row>
    <row r="81" spans="1:26">
      <c r="A81" s="464" t="s">
        <v>600</v>
      </c>
      <c r="B81" s="280">
        <v>11057</v>
      </c>
      <c r="C81" s="280">
        <v>63993</v>
      </c>
      <c r="D81" s="280">
        <v>2272</v>
      </c>
      <c r="E81" s="280">
        <v>13469</v>
      </c>
      <c r="F81" s="464" t="s">
        <v>600</v>
      </c>
      <c r="G81" s="280">
        <v>13329</v>
      </c>
      <c r="H81" s="280">
        <v>77462</v>
      </c>
      <c r="I81" s="281"/>
      <c r="J81" s="274"/>
      <c r="K81" s="274"/>
      <c r="L81" s="282"/>
      <c r="M81" s="283"/>
      <c r="N81" s="283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</row>
    <row r="82" spans="1:26">
      <c r="A82" s="464" t="s">
        <v>601</v>
      </c>
      <c r="B82" s="280">
        <v>14642</v>
      </c>
      <c r="C82" s="280">
        <v>82288</v>
      </c>
      <c r="D82" s="280">
        <v>2710</v>
      </c>
      <c r="E82" s="280">
        <v>16286</v>
      </c>
      <c r="F82" s="464" t="s">
        <v>601</v>
      </c>
      <c r="G82" s="280">
        <v>17352</v>
      </c>
      <c r="H82" s="280">
        <v>98574</v>
      </c>
      <c r="I82" s="281"/>
      <c r="J82" s="274"/>
      <c r="K82" s="274"/>
      <c r="L82" s="282"/>
      <c r="M82" s="283"/>
      <c r="N82" s="283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</row>
    <row r="83" spans="1:26">
      <c r="A83" s="464" t="s">
        <v>602</v>
      </c>
      <c r="B83" s="280">
        <v>14627</v>
      </c>
      <c r="C83" s="280">
        <v>82561</v>
      </c>
      <c r="D83" s="280">
        <v>2619</v>
      </c>
      <c r="E83" s="280">
        <v>15943</v>
      </c>
      <c r="F83" s="464" t="s">
        <v>602</v>
      </c>
      <c r="G83" s="280">
        <v>17246</v>
      </c>
      <c r="H83" s="280">
        <v>98504</v>
      </c>
      <c r="I83" s="281"/>
      <c r="J83" s="274"/>
      <c r="K83" s="274"/>
      <c r="L83" s="282"/>
      <c r="M83" s="283"/>
      <c r="N83" s="283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</row>
    <row r="84" spans="1:26">
      <c r="A84" s="464" t="s">
        <v>603</v>
      </c>
      <c r="B84" s="280">
        <v>14805</v>
      </c>
      <c r="C84" s="280">
        <v>80771</v>
      </c>
      <c r="D84" s="280">
        <v>2574</v>
      </c>
      <c r="E84" s="280">
        <v>15228</v>
      </c>
      <c r="F84" s="464" t="s">
        <v>603</v>
      </c>
      <c r="G84" s="280">
        <v>17379</v>
      </c>
      <c r="H84" s="280">
        <v>95999</v>
      </c>
      <c r="I84" s="281"/>
      <c r="J84" s="274"/>
      <c r="K84" s="274"/>
      <c r="L84" s="282"/>
      <c r="M84" s="283"/>
      <c r="N84" s="283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</row>
    <row r="85" spans="1:26">
      <c r="A85" s="464" t="s">
        <v>604</v>
      </c>
      <c r="B85" s="280">
        <v>15613</v>
      </c>
      <c r="C85" s="280">
        <v>77927</v>
      </c>
      <c r="D85" s="280">
        <v>2548</v>
      </c>
      <c r="E85" s="280">
        <v>13969</v>
      </c>
      <c r="F85" s="464" t="s">
        <v>604</v>
      </c>
      <c r="G85" s="280">
        <v>18161</v>
      </c>
      <c r="H85" s="280">
        <v>91896</v>
      </c>
      <c r="I85" s="281"/>
      <c r="J85" s="274"/>
      <c r="K85" s="274"/>
      <c r="L85" s="282"/>
      <c r="M85" s="283"/>
      <c r="N85" s="283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</row>
    <row r="86" spans="1:26">
      <c r="A86" s="464" t="s">
        <v>605</v>
      </c>
      <c r="B86" s="280">
        <v>16590</v>
      </c>
      <c r="C86" s="280">
        <v>77240</v>
      </c>
      <c r="D86" s="280">
        <v>2470</v>
      </c>
      <c r="E86" s="280">
        <v>12688</v>
      </c>
      <c r="F86" s="464" t="s">
        <v>605</v>
      </c>
      <c r="G86" s="280">
        <v>19060</v>
      </c>
      <c r="H86" s="280">
        <v>89928</v>
      </c>
      <c r="I86" s="281"/>
      <c r="J86" s="274"/>
      <c r="K86" s="274"/>
      <c r="L86" s="282"/>
      <c r="M86" s="283"/>
      <c r="N86" s="283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</row>
    <row r="87" spans="1:26">
      <c r="A87" s="464" t="s">
        <v>606</v>
      </c>
      <c r="B87" s="280">
        <v>18025</v>
      </c>
      <c r="C87" s="280">
        <v>77746</v>
      </c>
      <c r="D87" s="280">
        <v>2425</v>
      </c>
      <c r="E87" s="280">
        <v>11450</v>
      </c>
      <c r="F87" s="464" t="s">
        <v>606</v>
      </c>
      <c r="G87" s="280">
        <v>20450</v>
      </c>
      <c r="H87" s="280">
        <v>89196</v>
      </c>
      <c r="I87" s="281"/>
      <c r="J87" s="274"/>
      <c r="K87" s="274"/>
      <c r="L87" s="282"/>
      <c r="M87" s="283"/>
      <c r="N87" s="283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</row>
    <row r="88" spans="1:26">
      <c r="A88" s="464" t="s">
        <v>607</v>
      </c>
      <c r="B88" s="280">
        <v>20249</v>
      </c>
      <c r="C88" s="280">
        <v>81799</v>
      </c>
      <c r="D88" s="280">
        <v>2475</v>
      </c>
      <c r="E88" s="280">
        <v>11125</v>
      </c>
      <c r="F88" s="464" t="s">
        <v>607</v>
      </c>
      <c r="G88" s="280">
        <v>22724</v>
      </c>
      <c r="H88" s="280">
        <v>92924</v>
      </c>
      <c r="I88" s="281"/>
      <c r="J88" s="274"/>
      <c r="K88" s="274"/>
      <c r="L88" s="282"/>
      <c r="M88" s="283"/>
      <c r="N88" s="283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  <c r="Z88" s="274"/>
    </row>
    <row r="89" spans="1:26">
      <c r="A89" s="464" t="s">
        <v>608</v>
      </c>
      <c r="B89" s="280">
        <v>21921</v>
      </c>
      <c r="C89" s="280">
        <v>85159</v>
      </c>
      <c r="D89" s="280">
        <v>2515</v>
      </c>
      <c r="E89" s="280">
        <v>10840</v>
      </c>
      <c r="F89" s="464" t="s">
        <v>608</v>
      </c>
      <c r="G89" s="280">
        <v>24436</v>
      </c>
      <c r="H89" s="280">
        <v>95999</v>
      </c>
      <c r="I89" s="281"/>
      <c r="J89" s="274"/>
      <c r="K89" s="274"/>
      <c r="L89" s="282"/>
      <c r="M89" s="283"/>
      <c r="N89" s="283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</row>
    <row r="90" spans="1:26">
      <c r="A90" s="464" t="s">
        <v>609</v>
      </c>
      <c r="B90" s="280">
        <v>23182</v>
      </c>
      <c r="C90" s="280">
        <v>88078</v>
      </c>
      <c r="D90" s="280">
        <v>2554</v>
      </c>
      <c r="E90" s="280">
        <v>10742</v>
      </c>
      <c r="F90" s="464" t="s">
        <v>609</v>
      </c>
      <c r="G90" s="280">
        <v>25736</v>
      </c>
      <c r="H90" s="280">
        <v>98820</v>
      </c>
      <c r="I90" s="281"/>
      <c r="J90" s="274"/>
      <c r="K90" s="274"/>
      <c r="L90" s="282"/>
      <c r="M90" s="283"/>
      <c r="N90" s="283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</row>
    <row r="91" spans="1:26">
      <c r="A91" s="464" t="s">
        <v>610</v>
      </c>
      <c r="B91" s="280">
        <v>25105</v>
      </c>
      <c r="C91" s="280">
        <v>90043</v>
      </c>
      <c r="D91" s="280">
        <v>2781</v>
      </c>
      <c r="E91" s="280">
        <v>11054</v>
      </c>
      <c r="F91" s="464" t="s">
        <v>610</v>
      </c>
      <c r="G91" s="463">
        <v>27839</v>
      </c>
      <c r="H91" s="463">
        <v>101098</v>
      </c>
      <c r="I91" s="281"/>
      <c r="J91" s="274"/>
      <c r="K91" s="274"/>
      <c r="L91" s="282"/>
      <c r="M91" s="283"/>
      <c r="N91" s="283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</row>
    <row r="92" spans="1:26">
      <c r="A92" s="464" t="s">
        <v>611</v>
      </c>
      <c r="B92" s="280">
        <v>27731</v>
      </c>
      <c r="C92" s="280">
        <v>93053</v>
      </c>
      <c r="D92" s="280">
        <v>2840</v>
      </c>
      <c r="E92" s="280">
        <v>10966</v>
      </c>
      <c r="F92" s="464" t="s">
        <v>611</v>
      </c>
      <c r="G92" s="280">
        <v>30571</v>
      </c>
      <c r="H92" s="280">
        <v>104019</v>
      </c>
      <c r="I92" s="281"/>
      <c r="J92" s="274"/>
      <c r="K92" s="274"/>
      <c r="L92" s="282"/>
      <c r="M92" s="283"/>
      <c r="N92" s="283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</row>
    <row r="93" spans="1:26">
      <c r="A93" s="464" t="s">
        <v>612</v>
      </c>
      <c r="B93" s="280">
        <v>29397</v>
      </c>
      <c r="C93" s="280">
        <v>94128</v>
      </c>
      <c r="D93" s="280">
        <v>2894</v>
      </c>
      <c r="E93" s="280">
        <v>10636</v>
      </c>
      <c r="F93" s="464" t="s">
        <v>612</v>
      </c>
      <c r="G93" s="280">
        <v>32291</v>
      </c>
      <c r="H93" s="280">
        <v>104764</v>
      </c>
      <c r="I93" s="281"/>
      <c r="J93" s="274"/>
      <c r="K93" s="274"/>
      <c r="L93" s="282"/>
      <c r="M93" s="283"/>
      <c r="N93" s="283"/>
      <c r="O93" s="274"/>
      <c r="P93" s="274"/>
      <c r="Q93" s="274"/>
      <c r="R93" s="274"/>
      <c r="S93" s="274"/>
      <c r="T93" s="274"/>
      <c r="U93" s="274"/>
      <c r="V93" s="274"/>
      <c r="W93" s="274"/>
      <c r="X93" s="274"/>
      <c r="Y93" s="274"/>
      <c r="Z93" s="274"/>
    </row>
    <row r="94" spans="1:26">
      <c r="A94" s="465" t="s">
        <v>613</v>
      </c>
      <c r="B94" s="284">
        <v>30936</v>
      </c>
      <c r="C94" s="285">
        <v>94009</v>
      </c>
      <c r="D94" s="286">
        <v>2901</v>
      </c>
      <c r="E94" s="287">
        <v>10139</v>
      </c>
      <c r="F94" s="465" t="s">
        <v>613</v>
      </c>
      <c r="G94" s="288">
        <v>33837</v>
      </c>
      <c r="H94" s="288">
        <v>104148</v>
      </c>
      <c r="I94" s="281"/>
      <c r="J94" s="274"/>
      <c r="K94" s="274"/>
      <c r="L94" s="282"/>
      <c r="M94" s="289"/>
      <c r="N94" s="289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</row>
    <row r="95" spans="1:26">
      <c r="A95" s="465"/>
      <c r="B95" s="284"/>
      <c r="C95" s="285"/>
      <c r="D95" s="286"/>
      <c r="E95" s="287"/>
      <c r="F95" s="465" t="s">
        <v>601</v>
      </c>
      <c r="G95" s="288">
        <v>34999</v>
      </c>
      <c r="H95" s="288">
        <v>102348</v>
      </c>
      <c r="I95" s="281"/>
      <c r="J95" s="274"/>
      <c r="K95" s="274"/>
      <c r="L95" s="282"/>
      <c r="M95" s="289"/>
      <c r="N95" s="289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</row>
    <row r="96" spans="1:26">
      <c r="F96" s="465" t="s">
        <v>658</v>
      </c>
      <c r="G96" s="288">
        <v>35079</v>
      </c>
      <c r="H96" s="288">
        <v>98374</v>
      </c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4"/>
    </row>
    <row r="97" spans="10:26"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</row>
    <row r="98" spans="10:26"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</row>
    <row r="99" spans="10:26"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</row>
    <row r="100" spans="10:26"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</row>
    <row r="101" spans="10:26"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</row>
    <row r="102" spans="10:26"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</row>
    <row r="103" spans="10:26"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</row>
    <row r="104" spans="10:26"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</row>
    <row r="105" spans="10:26"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274"/>
      <c r="Z105" s="274"/>
    </row>
    <row r="106" spans="10:26"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  <c r="X106" s="274"/>
      <c r="Y106" s="274"/>
      <c r="Z106" s="274"/>
    </row>
    <row r="107" spans="10:26"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</row>
    <row r="108" spans="10:26"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74"/>
      <c r="Y108" s="274"/>
      <c r="Z108" s="274"/>
    </row>
    <row r="109" spans="10:26"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</row>
    <row r="110" spans="10:26"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</row>
    <row r="111" spans="10:26"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74"/>
      <c r="Y111" s="274"/>
      <c r="Z111" s="274"/>
    </row>
    <row r="112" spans="10:26"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4"/>
      <c r="Z112" s="274"/>
    </row>
    <row r="113" spans="10:26"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  <c r="X113" s="274"/>
      <c r="Y113" s="274"/>
      <c r="Z113" s="274"/>
    </row>
    <row r="114" spans="10:26"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  <c r="X114" s="274"/>
      <c r="Y114" s="274"/>
      <c r="Z114" s="274"/>
    </row>
    <row r="115" spans="10:26"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</row>
    <row r="116" spans="10:26"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</row>
    <row r="117" spans="10:26"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</row>
    <row r="118" spans="10:26"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</row>
    <row r="119" spans="10:26"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</row>
    <row r="120" spans="10:26"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</row>
    <row r="121" spans="10:26"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</row>
    <row r="122" spans="10:26"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</row>
    <row r="123" spans="10:26"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</row>
  </sheetData>
  <mergeCells count="1">
    <mergeCell ref="A11:J11"/>
  </mergeCells>
  <phoneticPr fontId="2"/>
  <printOptions horizontalCentered="1" verticalCentered="1"/>
  <pageMargins left="0.78740157480314965" right="0.70866141732283472" top="1.299212598425197" bottom="0.98425196850393704" header="0.47244094488188981" footer="0.51181102362204722"/>
  <pageSetup paperSize="9" scale="89" orientation="portrait" r:id="rId1"/>
  <headerFooter alignWithMargins="0"/>
  <colBreaks count="1" manualBreakCount="1">
    <brk id="10" min="12" max="56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54"/>
  <sheetViews>
    <sheetView view="pageBreakPreview" zoomScaleNormal="100" zoomScaleSheetLayoutView="100" workbookViewId="0">
      <selection activeCell="E59" sqref="E59"/>
    </sheetView>
  </sheetViews>
  <sheetFormatPr defaultColWidth="11.75" defaultRowHeight="10.5"/>
  <cols>
    <col min="1" max="1" width="12.25" style="113" customWidth="1"/>
    <col min="2" max="2" width="7.375" style="113" customWidth="1"/>
    <col min="3" max="27" width="6.625" style="113" customWidth="1"/>
    <col min="28" max="28" width="11.75" style="113"/>
    <col min="29" max="29" width="6.625" style="245" customWidth="1"/>
    <col min="30" max="16384" width="11.75" style="113"/>
  </cols>
  <sheetData>
    <row r="1" spans="1:30" ht="21" customHeight="1">
      <c r="A1" s="1149" t="s">
        <v>732</v>
      </c>
      <c r="B1" s="1149"/>
      <c r="C1" s="1149"/>
      <c r="D1" s="1149"/>
      <c r="E1" s="1149"/>
      <c r="F1" s="1149"/>
      <c r="G1" s="1149"/>
      <c r="H1" s="1149"/>
      <c r="I1" s="1149"/>
      <c r="J1" s="1149"/>
      <c r="K1" s="1149"/>
      <c r="L1" s="1149"/>
      <c r="O1" s="105" t="s">
        <v>790</v>
      </c>
      <c r="P1" s="112"/>
      <c r="Q1" s="112"/>
      <c r="R1" s="448"/>
      <c r="V1" s="470"/>
      <c r="W1" s="471"/>
      <c r="X1" s="471"/>
      <c r="Y1" s="471"/>
      <c r="Z1" s="449"/>
    </row>
    <row r="2" spans="1:30" ht="12.75" customHeight="1">
      <c r="A2" s="478" t="s">
        <v>370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N2" s="450"/>
      <c r="O2" s="105"/>
      <c r="P2" s="112"/>
      <c r="Q2" s="112"/>
      <c r="R2" s="112"/>
      <c r="S2" s="448"/>
      <c r="Z2" s="114"/>
      <c r="AA2" s="540" t="s">
        <v>721</v>
      </c>
      <c r="AB2" s="114"/>
      <c r="AC2" s="472"/>
      <c r="AD2" s="114"/>
    </row>
    <row r="3" spans="1:30" s="452" customFormat="1" ht="22.5" customHeight="1">
      <c r="A3" s="451"/>
      <c r="B3" s="239" t="s">
        <v>475</v>
      </c>
      <c r="C3" s="525" t="s">
        <v>576</v>
      </c>
      <c r="D3" s="525" t="s">
        <v>542</v>
      </c>
      <c r="E3" s="525" t="s">
        <v>543</v>
      </c>
      <c r="F3" s="239" t="s">
        <v>322</v>
      </c>
      <c r="G3" s="525" t="s">
        <v>590</v>
      </c>
      <c r="H3" s="525" t="s">
        <v>545</v>
      </c>
      <c r="I3" s="525" t="s">
        <v>546</v>
      </c>
      <c r="J3" s="525" t="s">
        <v>577</v>
      </c>
      <c r="K3" s="525" t="s">
        <v>578</v>
      </c>
      <c r="L3" s="526" t="s">
        <v>579</v>
      </c>
      <c r="M3" s="526" t="s">
        <v>580</v>
      </c>
      <c r="N3" s="119" t="s">
        <v>591</v>
      </c>
      <c r="O3" s="527" t="s">
        <v>581</v>
      </c>
      <c r="P3" s="527" t="s">
        <v>582</v>
      </c>
      <c r="Q3" s="116" t="s">
        <v>348</v>
      </c>
      <c r="R3" s="527" t="s">
        <v>583</v>
      </c>
      <c r="S3" s="527" t="s">
        <v>584</v>
      </c>
      <c r="T3" s="527" t="s">
        <v>585</v>
      </c>
      <c r="U3" s="527" t="s">
        <v>586</v>
      </c>
      <c r="V3" s="527" t="s">
        <v>587</v>
      </c>
      <c r="W3" s="527" t="s">
        <v>588</v>
      </c>
      <c r="X3" s="527" t="s">
        <v>589</v>
      </c>
      <c r="Y3" s="117" t="s">
        <v>323</v>
      </c>
      <c r="Z3" s="446" t="s">
        <v>349</v>
      </c>
      <c r="AA3" s="532" t="s">
        <v>250</v>
      </c>
      <c r="AB3" s="453"/>
      <c r="AC3" s="453"/>
    </row>
    <row r="4" spans="1:30" s="245" customFormat="1" ht="14.45" customHeight="1">
      <c r="A4" s="110" t="s">
        <v>324</v>
      </c>
      <c r="B4" s="405">
        <v>98374</v>
      </c>
      <c r="C4" s="405">
        <v>3610</v>
      </c>
      <c r="D4" s="405">
        <v>4387</v>
      </c>
      <c r="E4" s="405">
        <v>4616</v>
      </c>
      <c r="F4" s="405">
        <v>12613</v>
      </c>
      <c r="G4" s="405">
        <v>4594</v>
      </c>
      <c r="H4" s="405">
        <v>3983</v>
      </c>
      <c r="I4" s="405">
        <v>4720</v>
      </c>
      <c r="J4" s="405">
        <v>5266</v>
      </c>
      <c r="K4" s="405">
        <v>6261</v>
      </c>
      <c r="L4" s="406">
        <v>7324</v>
      </c>
      <c r="M4" s="406">
        <v>6405</v>
      </c>
      <c r="N4" s="407">
        <v>6114</v>
      </c>
      <c r="O4" s="405">
        <v>6662</v>
      </c>
      <c r="P4" s="405">
        <v>7669</v>
      </c>
      <c r="Q4" s="405">
        <v>58998</v>
      </c>
      <c r="R4" s="405">
        <v>7830</v>
      </c>
      <c r="S4" s="405">
        <v>5600</v>
      </c>
      <c r="T4" s="405">
        <v>4621</v>
      </c>
      <c r="U4" s="405">
        <v>3958</v>
      </c>
      <c r="V4" s="405">
        <v>2841</v>
      </c>
      <c r="W4" s="405">
        <v>1289</v>
      </c>
      <c r="X4" s="405">
        <v>292</v>
      </c>
      <c r="Y4" s="405">
        <v>57</v>
      </c>
      <c r="Z4" s="405">
        <v>26488</v>
      </c>
      <c r="AA4" s="533">
        <v>275</v>
      </c>
      <c r="AC4" s="244"/>
    </row>
    <row r="5" spans="1:30" s="245" customFormat="1" ht="14.45" customHeight="1">
      <c r="A5" s="111" t="s">
        <v>325</v>
      </c>
      <c r="B5" s="408">
        <v>48488</v>
      </c>
      <c r="C5" s="409">
        <v>1852</v>
      </c>
      <c r="D5" s="409">
        <v>2291</v>
      </c>
      <c r="E5" s="409">
        <v>2309</v>
      </c>
      <c r="F5" s="409">
        <v>6452</v>
      </c>
      <c r="G5" s="409">
        <v>2355</v>
      </c>
      <c r="H5" s="409">
        <v>2042</v>
      </c>
      <c r="I5" s="409">
        <v>2471</v>
      </c>
      <c r="J5" s="409">
        <v>2741</v>
      </c>
      <c r="K5" s="409">
        <v>3204</v>
      </c>
      <c r="L5" s="410">
        <v>3761</v>
      </c>
      <c r="M5" s="410">
        <v>3252</v>
      </c>
      <c r="N5" s="411">
        <v>3109</v>
      </c>
      <c r="O5" s="409">
        <v>3404</v>
      </c>
      <c r="P5" s="409">
        <v>3848</v>
      </c>
      <c r="Q5" s="409">
        <v>30187</v>
      </c>
      <c r="R5" s="409">
        <v>3952</v>
      </c>
      <c r="S5" s="409">
        <v>2708</v>
      </c>
      <c r="T5" s="409">
        <v>2117</v>
      </c>
      <c r="U5" s="409">
        <v>1574</v>
      </c>
      <c r="V5" s="409">
        <v>931</v>
      </c>
      <c r="W5" s="409">
        <v>323</v>
      </c>
      <c r="X5" s="409">
        <v>60</v>
      </c>
      <c r="Y5" s="409">
        <v>6</v>
      </c>
      <c r="Z5" s="409">
        <v>11671</v>
      </c>
      <c r="AA5" s="97">
        <v>178</v>
      </c>
      <c r="AC5" s="244"/>
    </row>
    <row r="6" spans="1:30" s="245" customFormat="1" ht="14.45" customHeight="1">
      <c r="A6" s="111" t="s">
        <v>326</v>
      </c>
      <c r="B6" s="408">
        <v>49886</v>
      </c>
      <c r="C6" s="409">
        <v>1758</v>
      </c>
      <c r="D6" s="409">
        <v>2096</v>
      </c>
      <c r="E6" s="409">
        <v>2307</v>
      </c>
      <c r="F6" s="409">
        <v>6161</v>
      </c>
      <c r="G6" s="409">
        <v>2239</v>
      </c>
      <c r="H6" s="409">
        <v>1941</v>
      </c>
      <c r="I6" s="409">
        <v>2249</v>
      </c>
      <c r="J6" s="409">
        <v>2525</v>
      </c>
      <c r="K6" s="409">
        <v>3057</v>
      </c>
      <c r="L6" s="410">
        <v>3563</v>
      </c>
      <c r="M6" s="410">
        <v>3153</v>
      </c>
      <c r="N6" s="411">
        <v>3005</v>
      </c>
      <c r="O6" s="409">
        <v>3258</v>
      </c>
      <c r="P6" s="409">
        <v>3821</v>
      </c>
      <c r="Q6" s="409">
        <v>28811</v>
      </c>
      <c r="R6" s="409">
        <v>3878</v>
      </c>
      <c r="S6" s="409">
        <v>2892</v>
      </c>
      <c r="T6" s="409">
        <v>2504</v>
      </c>
      <c r="U6" s="409">
        <v>2384</v>
      </c>
      <c r="V6" s="409">
        <v>1910</v>
      </c>
      <c r="W6" s="409">
        <v>966</v>
      </c>
      <c r="X6" s="409">
        <v>232</v>
      </c>
      <c r="Y6" s="409">
        <v>51</v>
      </c>
      <c r="Z6" s="409">
        <v>14817</v>
      </c>
      <c r="AA6" s="97">
        <v>97</v>
      </c>
      <c r="AC6" s="244"/>
    </row>
    <row r="7" spans="1:30" s="245" customFormat="1" ht="14.45" customHeight="1">
      <c r="A7" s="101" t="s">
        <v>327</v>
      </c>
      <c r="B7" s="405">
        <v>23543</v>
      </c>
      <c r="C7" s="412">
        <v>915</v>
      </c>
      <c r="D7" s="412">
        <v>1016</v>
      </c>
      <c r="E7" s="412">
        <v>1053</v>
      </c>
      <c r="F7" s="405">
        <v>2984</v>
      </c>
      <c r="G7" s="412">
        <v>995</v>
      </c>
      <c r="H7" s="412">
        <v>897</v>
      </c>
      <c r="I7" s="412">
        <v>1106</v>
      </c>
      <c r="J7" s="412">
        <v>1272</v>
      </c>
      <c r="K7" s="412">
        <v>1506</v>
      </c>
      <c r="L7" s="413">
        <v>1821</v>
      </c>
      <c r="M7" s="413">
        <v>1463</v>
      </c>
      <c r="N7" s="414">
        <v>1464</v>
      </c>
      <c r="O7" s="412">
        <v>1504</v>
      </c>
      <c r="P7" s="412">
        <v>1639</v>
      </c>
      <c r="Q7" s="405">
        <v>13667</v>
      </c>
      <c r="R7" s="412">
        <v>1780</v>
      </c>
      <c r="S7" s="412">
        <v>1480</v>
      </c>
      <c r="T7" s="412">
        <v>1239</v>
      </c>
      <c r="U7" s="412">
        <v>1173</v>
      </c>
      <c r="V7" s="412">
        <v>782</v>
      </c>
      <c r="W7" s="412">
        <v>303</v>
      </c>
      <c r="X7" s="528">
        <v>57</v>
      </c>
      <c r="Y7" s="528">
        <v>12</v>
      </c>
      <c r="Z7" s="405">
        <v>6826</v>
      </c>
      <c r="AA7" s="533">
        <v>66</v>
      </c>
      <c r="AC7" s="244"/>
    </row>
    <row r="8" spans="1:30" s="245" customFormat="1" ht="14.45" customHeight="1">
      <c r="A8" s="102" t="s">
        <v>325</v>
      </c>
      <c r="B8" s="408">
        <v>11389</v>
      </c>
      <c r="C8" s="416">
        <v>469</v>
      </c>
      <c r="D8" s="416">
        <v>533</v>
      </c>
      <c r="E8" s="416">
        <v>522</v>
      </c>
      <c r="F8" s="408">
        <v>1524</v>
      </c>
      <c r="G8" s="416">
        <v>505</v>
      </c>
      <c r="H8" s="416">
        <v>447</v>
      </c>
      <c r="I8" s="416">
        <v>568</v>
      </c>
      <c r="J8" s="416">
        <v>652</v>
      </c>
      <c r="K8" s="416">
        <v>745</v>
      </c>
      <c r="L8" s="417">
        <v>904</v>
      </c>
      <c r="M8" s="417">
        <v>747</v>
      </c>
      <c r="N8" s="418">
        <v>708</v>
      </c>
      <c r="O8" s="416">
        <v>768</v>
      </c>
      <c r="P8" s="416">
        <v>819</v>
      </c>
      <c r="Q8" s="408">
        <v>6863</v>
      </c>
      <c r="R8" s="416">
        <v>875</v>
      </c>
      <c r="S8" s="416">
        <v>703</v>
      </c>
      <c r="T8" s="416">
        <v>536</v>
      </c>
      <c r="U8" s="416">
        <v>459</v>
      </c>
      <c r="V8" s="416">
        <v>280</v>
      </c>
      <c r="W8" s="416">
        <v>89</v>
      </c>
      <c r="X8" s="529">
        <v>19</v>
      </c>
      <c r="Y8" s="529">
        <v>1</v>
      </c>
      <c r="Z8" s="408">
        <v>2962</v>
      </c>
      <c r="AA8" s="97">
        <v>40</v>
      </c>
      <c r="AC8" s="244"/>
    </row>
    <row r="9" spans="1:30" s="245" customFormat="1" ht="14.45" customHeight="1">
      <c r="A9" s="103" t="s">
        <v>326</v>
      </c>
      <c r="B9" s="420">
        <v>12154</v>
      </c>
      <c r="C9" s="421">
        <v>446</v>
      </c>
      <c r="D9" s="421">
        <v>483</v>
      </c>
      <c r="E9" s="421">
        <v>531</v>
      </c>
      <c r="F9" s="420">
        <v>1460</v>
      </c>
      <c r="G9" s="421">
        <v>490</v>
      </c>
      <c r="H9" s="421">
        <v>450</v>
      </c>
      <c r="I9" s="421">
        <v>538</v>
      </c>
      <c r="J9" s="421">
        <v>620</v>
      </c>
      <c r="K9" s="421">
        <v>761</v>
      </c>
      <c r="L9" s="422">
        <v>917</v>
      </c>
      <c r="M9" s="422">
        <v>716</v>
      </c>
      <c r="N9" s="423">
        <v>756</v>
      </c>
      <c r="O9" s="421">
        <v>736</v>
      </c>
      <c r="P9" s="421">
        <v>820</v>
      </c>
      <c r="Q9" s="420">
        <v>6804</v>
      </c>
      <c r="R9" s="421">
        <v>905</v>
      </c>
      <c r="S9" s="421">
        <v>777</v>
      </c>
      <c r="T9" s="421">
        <v>703</v>
      </c>
      <c r="U9" s="421">
        <v>714</v>
      </c>
      <c r="V9" s="421">
        <v>502</v>
      </c>
      <c r="W9" s="421">
        <v>214</v>
      </c>
      <c r="X9" s="530">
        <v>38</v>
      </c>
      <c r="Y9" s="530">
        <v>11</v>
      </c>
      <c r="Z9" s="420">
        <v>3864</v>
      </c>
      <c r="AA9" s="534">
        <v>26</v>
      </c>
      <c r="AC9" s="244"/>
    </row>
    <row r="10" spans="1:30" s="245" customFormat="1" ht="14.45" customHeight="1">
      <c r="A10" s="102" t="s">
        <v>328</v>
      </c>
      <c r="B10" s="408">
        <v>13896</v>
      </c>
      <c r="C10" s="425">
        <v>535</v>
      </c>
      <c r="D10" s="425">
        <v>653</v>
      </c>
      <c r="E10" s="425">
        <v>683</v>
      </c>
      <c r="F10" s="408">
        <v>1871</v>
      </c>
      <c r="G10" s="425">
        <v>670</v>
      </c>
      <c r="H10" s="425">
        <v>607</v>
      </c>
      <c r="I10" s="425">
        <v>676</v>
      </c>
      <c r="J10" s="425">
        <v>750</v>
      </c>
      <c r="K10" s="425">
        <v>931</v>
      </c>
      <c r="L10" s="426">
        <v>1070</v>
      </c>
      <c r="M10" s="426">
        <v>962</v>
      </c>
      <c r="N10" s="427">
        <v>884</v>
      </c>
      <c r="O10" s="425">
        <v>938</v>
      </c>
      <c r="P10" s="425">
        <v>1066</v>
      </c>
      <c r="Q10" s="408">
        <v>8554</v>
      </c>
      <c r="R10" s="425">
        <v>1062</v>
      </c>
      <c r="S10" s="425">
        <v>748</v>
      </c>
      <c r="T10" s="425">
        <v>564</v>
      </c>
      <c r="U10" s="425">
        <v>509</v>
      </c>
      <c r="V10" s="425">
        <v>338</v>
      </c>
      <c r="W10" s="425">
        <v>154</v>
      </c>
      <c r="X10" s="531">
        <v>38</v>
      </c>
      <c r="Y10" s="531">
        <v>8</v>
      </c>
      <c r="Z10" s="408">
        <v>3421</v>
      </c>
      <c r="AA10" s="97">
        <v>50</v>
      </c>
      <c r="AC10" s="244"/>
    </row>
    <row r="11" spans="1:30" s="245" customFormat="1" ht="14.45" customHeight="1">
      <c r="A11" s="102" t="s">
        <v>325</v>
      </c>
      <c r="B11" s="408">
        <v>6867</v>
      </c>
      <c r="C11" s="416">
        <v>263</v>
      </c>
      <c r="D11" s="416">
        <v>321</v>
      </c>
      <c r="E11" s="416">
        <v>346</v>
      </c>
      <c r="F11" s="408">
        <v>930</v>
      </c>
      <c r="G11" s="416">
        <v>348</v>
      </c>
      <c r="H11" s="416">
        <v>298</v>
      </c>
      <c r="I11" s="416">
        <v>362</v>
      </c>
      <c r="J11" s="416">
        <v>387</v>
      </c>
      <c r="K11" s="416">
        <v>493</v>
      </c>
      <c r="L11" s="417">
        <v>549</v>
      </c>
      <c r="M11" s="417">
        <v>497</v>
      </c>
      <c r="N11" s="418">
        <v>449</v>
      </c>
      <c r="O11" s="416">
        <v>501</v>
      </c>
      <c r="P11" s="416">
        <v>538</v>
      </c>
      <c r="Q11" s="408">
        <v>4422</v>
      </c>
      <c r="R11" s="416">
        <v>516</v>
      </c>
      <c r="S11" s="416">
        <v>372</v>
      </c>
      <c r="T11" s="416">
        <v>249</v>
      </c>
      <c r="U11" s="416">
        <v>200</v>
      </c>
      <c r="V11" s="416">
        <v>108</v>
      </c>
      <c r="W11" s="416">
        <v>37</v>
      </c>
      <c r="X11" s="529">
        <v>2</v>
      </c>
      <c r="Y11" s="529">
        <v>0</v>
      </c>
      <c r="Z11" s="408">
        <v>1484</v>
      </c>
      <c r="AA11" s="97">
        <v>31</v>
      </c>
      <c r="AC11" s="244"/>
    </row>
    <row r="12" spans="1:30" s="245" customFormat="1" ht="14.45" customHeight="1">
      <c r="A12" s="102" t="s">
        <v>326</v>
      </c>
      <c r="B12" s="408">
        <v>7029</v>
      </c>
      <c r="C12" s="416">
        <v>272</v>
      </c>
      <c r="D12" s="416">
        <v>332</v>
      </c>
      <c r="E12" s="416">
        <v>337</v>
      </c>
      <c r="F12" s="408">
        <v>941</v>
      </c>
      <c r="G12" s="416">
        <v>322</v>
      </c>
      <c r="H12" s="416">
        <v>309</v>
      </c>
      <c r="I12" s="416">
        <v>314</v>
      </c>
      <c r="J12" s="416">
        <v>363</v>
      </c>
      <c r="K12" s="416">
        <v>438</v>
      </c>
      <c r="L12" s="417">
        <v>521</v>
      </c>
      <c r="M12" s="417">
        <v>465</v>
      </c>
      <c r="N12" s="418">
        <v>435</v>
      </c>
      <c r="O12" s="416">
        <v>437</v>
      </c>
      <c r="P12" s="416">
        <v>528</v>
      </c>
      <c r="Q12" s="408">
        <v>4132</v>
      </c>
      <c r="R12" s="416">
        <v>546</v>
      </c>
      <c r="S12" s="416">
        <v>376</v>
      </c>
      <c r="T12" s="416">
        <v>315</v>
      </c>
      <c r="U12" s="416">
        <v>309</v>
      </c>
      <c r="V12" s="416">
        <v>230</v>
      </c>
      <c r="W12" s="416">
        <v>117</v>
      </c>
      <c r="X12" s="529">
        <v>36</v>
      </c>
      <c r="Y12" s="529">
        <v>8</v>
      </c>
      <c r="Z12" s="408">
        <v>1937</v>
      </c>
      <c r="AA12" s="534">
        <v>19</v>
      </c>
      <c r="AC12" s="244"/>
    </row>
    <row r="13" spans="1:30" s="245" customFormat="1" ht="14.45" customHeight="1">
      <c r="A13" s="101" t="s">
        <v>329</v>
      </c>
      <c r="B13" s="405">
        <v>3100</v>
      </c>
      <c r="C13" s="412">
        <v>111</v>
      </c>
      <c r="D13" s="412">
        <v>120</v>
      </c>
      <c r="E13" s="412">
        <v>116</v>
      </c>
      <c r="F13" s="405">
        <v>347</v>
      </c>
      <c r="G13" s="412">
        <v>97</v>
      </c>
      <c r="H13" s="412">
        <v>112</v>
      </c>
      <c r="I13" s="412">
        <v>141</v>
      </c>
      <c r="J13" s="412">
        <v>141</v>
      </c>
      <c r="K13" s="412">
        <v>160</v>
      </c>
      <c r="L13" s="413">
        <v>180</v>
      </c>
      <c r="M13" s="413">
        <v>141</v>
      </c>
      <c r="N13" s="414">
        <v>197</v>
      </c>
      <c r="O13" s="412">
        <v>243</v>
      </c>
      <c r="P13" s="412">
        <v>312</v>
      </c>
      <c r="Q13" s="405">
        <v>1724</v>
      </c>
      <c r="R13" s="412">
        <v>293</v>
      </c>
      <c r="S13" s="412">
        <v>183</v>
      </c>
      <c r="T13" s="412">
        <v>181</v>
      </c>
      <c r="U13" s="412">
        <v>164</v>
      </c>
      <c r="V13" s="412">
        <v>136</v>
      </c>
      <c r="W13" s="412">
        <v>56</v>
      </c>
      <c r="X13" s="528">
        <v>16</v>
      </c>
      <c r="Y13" s="528">
        <v>0</v>
      </c>
      <c r="Z13" s="405">
        <v>1029</v>
      </c>
      <c r="AA13" s="535" t="s">
        <v>733</v>
      </c>
      <c r="AC13" s="541"/>
    </row>
    <row r="14" spans="1:30" s="245" customFormat="1" ht="14.45" customHeight="1">
      <c r="A14" s="102" t="s">
        <v>325</v>
      </c>
      <c r="B14" s="408">
        <v>1534</v>
      </c>
      <c r="C14" s="416">
        <v>53</v>
      </c>
      <c r="D14" s="416">
        <v>62</v>
      </c>
      <c r="E14" s="416">
        <v>60</v>
      </c>
      <c r="F14" s="408">
        <v>175</v>
      </c>
      <c r="G14" s="416">
        <v>54</v>
      </c>
      <c r="H14" s="416">
        <v>57</v>
      </c>
      <c r="I14" s="416">
        <v>75</v>
      </c>
      <c r="J14" s="416">
        <v>70</v>
      </c>
      <c r="K14" s="416">
        <v>89</v>
      </c>
      <c r="L14" s="417">
        <v>89</v>
      </c>
      <c r="M14" s="417">
        <v>77</v>
      </c>
      <c r="N14" s="418">
        <v>96</v>
      </c>
      <c r="O14" s="416">
        <v>119</v>
      </c>
      <c r="P14" s="416">
        <v>172</v>
      </c>
      <c r="Q14" s="408">
        <v>898</v>
      </c>
      <c r="R14" s="416">
        <v>138</v>
      </c>
      <c r="S14" s="416">
        <v>99</v>
      </c>
      <c r="T14" s="416">
        <v>82</v>
      </c>
      <c r="U14" s="416">
        <v>77</v>
      </c>
      <c r="V14" s="416">
        <v>51</v>
      </c>
      <c r="W14" s="416">
        <v>10</v>
      </c>
      <c r="X14" s="529">
        <v>4</v>
      </c>
      <c r="Y14" s="529">
        <v>0</v>
      </c>
      <c r="Z14" s="408">
        <v>461</v>
      </c>
      <c r="AA14" s="535" t="s">
        <v>733</v>
      </c>
      <c r="AC14" s="473"/>
    </row>
    <row r="15" spans="1:30" s="245" customFormat="1" ht="14.45" customHeight="1">
      <c r="A15" s="103" t="s">
        <v>326</v>
      </c>
      <c r="B15" s="420">
        <v>1566</v>
      </c>
      <c r="C15" s="421">
        <v>58</v>
      </c>
      <c r="D15" s="421">
        <v>58</v>
      </c>
      <c r="E15" s="421">
        <v>56</v>
      </c>
      <c r="F15" s="420">
        <v>172</v>
      </c>
      <c r="G15" s="421">
        <v>43</v>
      </c>
      <c r="H15" s="421">
        <v>55</v>
      </c>
      <c r="I15" s="421">
        <v>66</v>
      </c>
      <c r="J15" s="421">
        <v>71</v>
      </c>
      <c r="K15" s="421">
        <v>71</v>
      </c>
      <c r="L15" s="422">
        <v>91</v>
      </c>
      <c r="M15" s="422">
        <v>64</v>
      </c>
      <c r="N15" s="423">
        <v>101</v>
      </c>
      <c r="O15" s="421">
        <v>124</v>
      </c>
      <c r="P15" s="421">
        <v>140</v>
      </c>
      <c r="Q15" s="420">
        <v>826</v>
      </c>
      <c r="R15" s="421">
        <v>155</v>
      </c>
      <c r="S15" s="421">
        <v>84</v>
      </c>
      <c r="T15" s="421">
        <v>99</v>
      </c>
      <c r="U15" s="421">
        <v>87</v>
      </c>
      <c r="V15" s="421">
        <v>85</v>
      </c>
      <c r="W15" s="421">
        <v>46</v>
      </c>
      <c r="X15" s="530">
        <v>12</v>
      </c>
      <c r="Y15" s="530">
        <v>0</v>
      </c>
      <c r="Z15" s="420">
        <v>568</v>
      </c>
      <c r="AA15" s="535" t="s">
        <v>733</v>
      </c>
      <c r="AC15" s="473"/>
    </row>
    <row r="16" spans="1:30" s="245" customFormat="1" ht="14.45" customHeight="1">
      <c r="A16" s="102" t="s">
        <v>330</v>
      </c>
      <c r="B16" s="408">
        <v>11345</v>
      </c>
      <c r="C16" s="425">
        <v>450</v>
      </c>
      <c r="D16" s="425">
        <v>626</v>
      </c>
      <c r="E16" s="425">
        <v>641</v>
      </c>
      <c r="F16" s="408">
        <v>1717</v>
      </c>
      <c r="G16" s="425">
        <v>588</v>
      </c>
      <c r="H16" s="425">
        <v>416</v>
      </c>
      <c r="I16" s="425">
        <v>549</v>
      </c>
      <c r="J16" s="425">
        <v>628</v>
      </c>
      <c r="K16" s="425">
        <v>788</v>
      </c>
      <c r="L16" s="426">
        <v>883</v>
      </c>
      <c r="M16" s="426">
        <v>791</v>
      </c>
      <c r="N16" s="427">
        <v>677</v>
      </c>
      <c r="O16" s="425">
        <v>662</v>
      </c>
      <c r="P16" s="425">
        <v>830</v>
      </c>
      <c r="Q16" s="408">
        <v>6812</v>
      </c>
      <c r="R16" s="425">
        <v>831</v>
      </c>
      <c r="S16" s="425">
        <v>642</v>
      </c>
      <c r="T16" s="425">
        <v>498</v>
      </c>
      <c r="U16" s="425">
        <v>392</v>
      </c>
      <c r="V16" s="425">
        <v>251</v>
      </c>
      <c r="W16" s="425">
        <v>146</v>
      </c>
      <c r="X16" s="531">
        <v>29</v>
      </c>
      <c r="Y16" s="528">
        <v>4</v>
      </c>
      <c r="Z16" s="408">
        <v>2793</v>
      </c>
      <c r="AA16" s="533">
        <v>23</v>
      </c>
      <c r="AC16" s="244"/>
    </row>
    <row r="17" spans="1:29" s="245" customFormat="1" ht="14.45" customHeight="1">
      <c r="A17" s="102" t="s">
        <v>325</v>
      </c>
      <c r="B17" s="408">
        <v>5586</v>
      </c>
      <c r="C17" s="416">
        <v>238</v>
      </c>
      <c r="D17" s="416">
        <v>330</v>
      </c>
      <c r="E17" s="416">
        <v>331</v>
      </c>
      <c r="F17" s="408">
        <v>899</v>
      </c>
      <c r="G17" s="416">
        <v>296</v>
      </c>
      <c r="H17" s="416">
        <v>212</v>
      </c>
      <c r="I17" s="416">
        <v>267</v>
      </c>
      <c r="J17" s="416">
        <v>338</v>
      </c>
      <c r="K17" s="416">
        <v>401</v>
      </c>
      <c r="L17" s="417">
        <v>447</v>
      </c>
      <c r="M17" s="417">
        <v>403</v>
      </c>
      <c r="N17" s="418">
        <v>355</v>
      </c>
      <c r="O17" s="416">
        <v>328</v>
      </c>
      <c r="P17" s="416">
        <v>398</v>
      </c>
      <c r="Q17" s="408">
        <v>3445</v>
      </c>
      <c r="R17" s="416">
        <v>422</v>
      </c>
      <c r="S17" s="416">
        <v>304</v>
      </c>
      <c r="T17" s="416">
        <v>229</v>
      </c>
      <c r="U17" s="416">
        <v>142</v>
      </c>
      <c r="V17" s="416">
        <v>88</v>
      </c>
      <c r="W17" s="416">
        <v>37</v>
      </c>
      <c r="X17" s="529">
        <v>5</v>
      </c>
      <c r="Y17" s="529">
        <v>0</v>
      </c>
      <c r="Z17" s="408">
        <v>1227</v>
      </c>
      <c r="AA17" s="97">
        <v>15</v>
      </c>
      <c r="AC17" s="244"/>
    </row>
    <row r="18" spans="1:29" s="245" customFormat="1" ht="14.45" customHeight="1">
      <c r="A18" s="102" t="s">
        <v>326</v>
      </c>
      <c r="B18" s="408">
        <v>5759</v>
      </c>
      <c r="C18" s="416">
        <v>212</v>
      </c>
      <c r="D18" s="416">
        <v>296</v>
      </c>
      <c r="E18" s="416">
        <v>310</v>
      </c>
      <c r="F18" s="408">
        <v>818</v>
      </c>
      <c r="G18" s="416">
        <v>292</v>
      </c>
      <c r="H18" s="416">
        <v>204</v>
      </c>
      <c r="I18" s="416">
        <v>282</v>
      </c>
      <c r="J18" s="416">
        <v>290</v>
      </c>
      <c r="K18" s="416">
        <v>387</v>
      </c>
      <c r="L18" s="417">
        <v>436</v>
      </c>
      <c r="M18" s="417">
        <v>388</v>
      </c>
      <c r="N18" s="418">
        <v>322</v>
      </c>
      <c r="O18" s="416">
        <v>334</v>
      </c>
      <c r="P18" s="416">
        <v>432</v>
      </c>
      <c r="Q18" s="408">
        <v>3367</v>
      </c>
      <c r="R18" s="416">
        <v>409</v>
      </c>
      <c r="S18" s="416">
        <v>338</v>
      </c>
      <c r="T18" s="416">
        <v>269</v>
      </c>
      <c r="U18" s="416">
        <v>250</v>
      </c>
      <c r="V18" s="416">
        <v>163</v>
      </c>
      <c r="W18" s="416">
        <v>109</v>
      </c>
      <c r="X18" s="529">
        <v>24</v>
      </c>
      <c r="Y18" s="529">
        <v>4</v>
      </c>
      <c r="Z18" s="408">
        <v>1566</v>
      </c>
      <c r="AA18" s="534">
        <v>8</v>
      </c>
      <c r="AC18" s="244"/>
    </row>
    <row r="19" spans="1:29" s="245" customFormat="1" ht="14.45" customHeight="1">
      <c r="A19" s="101" t="s">
        <v>343</v>
      </c>
      <c r="B19" s="405">
        <v>1777</v>
      </c>
      <c r="C19" s="412">
        <v>49</v>
      </c>
      <c r="D19" s="412">
        <v>54</v>
      </c>
      <c r="E19" s="412">
        <v>46</v>
      </c>
      <c r="F19" s="405">
        <v>149</v>
      </c>
      <c r="G19" s="412">
        <v>80</v>
      </c>
      <c r="H19" s="412">
        <v>82</v>
      </c>
      <c r="I19" s="412">
        <v>71</v>
      </c>
      <c r="J19" s="412">
        <v>67</v>
      </c>
      <c r="K19" s="412">
        <v>73</v>
      </c>
      <c r="L19" s="413">
        <v>86</v>
      </c>
      <c r="M19" s="413">
        <v>115</v>
      </c>
      <c r="N19" s="414">
        <v>135</v>
      </c>
      <c r="O19" s="412">
        <v>168</v>
      </c>
      <c r="P19" s="412">
        <v>161</v>
      </c>
      <c r="Q19" s="405">
        <v>1038</v>
      </c>
      <c r="R19" s="412">
        <v>162</v>
      </c>
      <c r="S19" s="412">
        <v>122</v>
      </c>
      <c r="T19" s="412">
        <v>118</v>
      </c>
      <c r="U19" s="412">
        <v>84</v>
      </c>
      <c r="V19" s="412">
        <v>63</v>
      </c>
      <c r="W19" s="412">
        <v>30</v>
      </c>
      <c r="X19" s="528">
        <v>3</v>
      </c>
      <c r="Y19" s="415" t="s">
        <v>179</v>
      </c>
      <c r="Z19" s="405">
        <v>582</v>
      </c>
      <c r="AA19" s="97">
        <v>8</v>
      </c>
      <c r="AC19" s="244"/>
    </row>
    <row r="20" spans="1:29" s="245" customFormat="1" ht="14.45" customHeight="1">
      <c r="A20" s="102" t="s">
        <v>325</v>
      </c>
      <c r="B20" s="408">
        <v>850</v>
      </c>
      <c r="C20" s="416">
        <v>21</v>
      </c>
      <c r="D20" s="416">
        <v>25</v>
      </c>
      <c r="E20" s="416">
        <v>25</v>
      </c>
      <c r="F20" s="408">
        <v>71</v>
      </c>
      <c r="G20" s="416">
        <v>37</v>
      </c>
      <c r="H20" s="416">
        <v>37</v>
      </c>
      <c r="I20" s="416">
        <v>37</v>
      </c>
      <c r="J20" s="416">
        <v>35</v>
      </c>
      <c r="K20" s="416">
        <v>38</v>
      </c>
      <c r="L20" s="417">
        <v>40</v>
      </c>
      <c r="M20" s="417">
        <v>63</v>
      </c>
      <c r="N20" s="418">
        <v>67</v>
      </c>
      <c r="O20" s="416">
        <v>87</v>
      </c>
      <c r="P20" s="416">
        <v>83</v>
      </c>
      <c r="Q20" s="408">
        <v>524</v>
      </c>
      <c r="R20" s="416">
        <v>87</v>
      </c>
      <c r="S20" s="416">
        <v>55</v>
      </c>
      <c r="T20" s="416">
        <v>49</v>
      </c>
      <c r="U20" s="416">
        <v>41</v>
      </c>
      <c r="V20" s="416">
        <v>15</v>
      </c>
      <c r="W20" s="416">
        <v>7</v>
      </c>
      <c r="X20" s="419" t="s">
        <v>179</v>
      </c>
      <c r="Y20" s="419" t="s">
        <v>179</v>
      </c>
      <c r="Z20" s="408">
        <v>254</v>
      </c>
      <c r="AA20" s="97">
        <v>1</v>
      </c>
      <c r="AC20" s="244"/>
    </row>
    <row r="21" spans="1:29" s="245" customFormat="1" ht="14.45" customHeight="1">
      <c r="A21" s="103" t="s">
        <v>326</v>
      </c>
      <c r="B21" s="420">
        <v>927</v>
      </c>
      <c r="C21" s="421">
        <v>28</v>
      </c>
      <c r="D21" s="421">
        <v>29</v>
      </c>
      <c r="E21" s="421">
        <v>21</v>
      </c>
      <c r="F21" s="420">
        <v>78</v>
      </c>
      <c r="G21" s="421">
        <v>43</v>
      </c>
      <c r="H21" s="421">
        <v>45</v>
      </c>
      <c r="I21" s="421">
        <v>34</v>
      </c>
      <c r="J21" s="421">
        <v>32</v>
      </c>
      <c r="K21" s="421">
        <v>35</v>
      </c>
      <c r="L21" s="422">
        <v>46</v>
      </c>
      <c r="M21" s="422">
        <v>52</v>
      </c>
      <c r="N21" s="423">
        <v>68</v>
      </c>
      <c r="O21" s="421">
        <v>81</v>
      </c>
      <c r="P21" s="421">
        <v>78</v>
      </c>
      <c r="Q21" s="420">
        <v>514</v>
      </c>
      <c r="R21" s="421">
        <v>75</v>
      </c>
      <c r="S21" s="421">
        <v>67</v>
      </c>
      <c r="T21" s="421">
        <v>69</v>
      </c>
      <c r="U21" s="421">
        <v>43</v>
      </c>
      <c r="V21" s="421">
        <v>48</v>
      </c>
      <c r="W21" s="421">
        <v>23</v>
      </c>
      <c r="X21" s="530">
        <v>3</v>
      </c>
      <c r="Y21" s="424" t="s">
        <v>179</v>
      </c>
      <c r="Z21" s="420">
        <v>328</v>
      </c>
      <c r="AA21" s="539">
        <v>7</v>
      </c>
      <c r="AC21" s="244"/>
    </row>
    <row r="22" spans="1:29" s="245" customFormat="1" ht="14.45" customHeight="1">
      <c r="A22" s="102" t="s">
        <v>332</v>
      </c>
      <c r="B22" s="408">
        <v>856</v>
      </c>
      <c r="C22" s="425">
        <v>16</v>
      </c>
      <c r="D22" s="425">
        <v>13</v>
      </c>
      <c r="E22" s="425">
        <v>19</v>
      </c>
      <c r="F22" s="408">
        <v>48</v>
      </c>
      <c r="G22" s="425">
        <v>23</v>
      </c>
      <c r="H22" s="425">
        <v>24</v>
      </c>
      <c r="I22" s="425">
        <v>37</v>
      </c>
      <c r="J22" s="425">
        <v>33</v>
      </c>
      <c r="K22" s="425">
        <v>25</v>
      </c>
      <c r="L22" s="426">
        <v>37</v>
      </c>
      <c r="M22" s="426">
        <v>25</v>
      </c>
      <c r="N22" s="427">
        <v>45</v>
      </c>
      <c r="O22" s="425">
        <v>79</v>
      </c>
      <c r="P22" s="425">
        <v>96</v>
      </c>
      <c r="Q22" s="408">
        <v>424</v>
      </c>
      <c r="R22" s="425">
        <v>97</v>
      </c>
      <c r="S22" s="425">
        <v>72</v>
      </c>
      <c r="T22" s="425">
        <v>77</v>
      </c>
      <c r="U22" s="425">
        <v>57</v>
      </c>
      <c r="V22" s="425">
        <v>54</v>
      </c>
      <c r="W22" s="425">
        <v>26</v>
      </c>
      <c r="X22" s="531">
        <v>1</v>
      </c>
      <c r="Y22" s="531">
        <v>0</v>
      </c>
      <c r="Z22" s="408">
        <v>384</v>
      </c>
      <c r="AA22" s="535" t="s">
        <v>733</v>
      </c>
      <c r="AC22" s="541"/>
    </row>
    <row r="23" spans="1:29" s="245" customFormat="1" ht="14.45" customHeight="1">
      <c r="A23" s="102" t="s">
        <v>325</v>
      </c>
      <c r="B23" s="408">
        <v>396</v>
      </c>
      <c r="C23" s="416">
        <v>8</v>
      </c>
      <c r="D23" s="416">
        <v>7</v>
      </c>
      <c r="E23" s="416">
        <v>10</v>
      </c>
      <c r="F23" s="408">
        <v>25</v>
      </c>
      <c r="G23" s="416">
        <v>7</v>
      </c>
      <c r="H23" s="416">
        <v>7</v>
      </c>
      <c r="I23" s="416">
        <v>19</v>
      </c>
      <c r="J23" s="416">
        <v>19</v>
      </c>
      <c r="K23" s="416">
        <v>12</v>
      </c>
      <c r="L23" s="417">
        <v>22</v>
      </c>
      <c r="M23" s="417">
        <v>9</v>
      </c>
      <c r="N23" s="418">
        <v>24</v>
      </c>
      <c r="O23" s="416">
        <v>35</v>
      </c>
      <c r="P23" s="416">
        <v>51</v>
      </c>
      <c r="Q23" s="408">
        <v>205</v>
      </c>
      <c r="R23" s="416">
        <v>49</v>
      </c>
      <c r="S23" s="416">
        <v>32</v>
      </c>
      <c r="T23" s="416">
        <v>37</v>
      </c>
      <c r="U23" s="416">
        <v>22</v>
      </c>
      <c r="V23" s="416">
        <v>16</v>
      </c>
      <c r="W23" s="416">
        <v>10</v>
      </c>
      <c r="X23" s="529">
        <v>0</v>
      </c>
      <c r="Y23" s="529">
        <v>0</v>
      </c>
      <c r="Z23" s="408">
        <v>166</v>
      </c>
      <c r="AA23" s="535" t="s">
        <v>733</v>
      </c>
      <c r="AC23" s="473"/>
    </row>
    <row r="24" spans="1:29" s="245" customFormat="1" ht="14.45" customHeight="1">
      <c r="A24" s="102" t="s">
        <v>326</v>
      </c>
      <c r="B24" s="408">
        <v>460</v>
      </c>
      <c r="C24" s="416">
        <v>8</v>
      </c>
      <c r="D24" s="416">
        <v>6</v>
      </c>
      <c r="E24" s="416">
        <v>9</v>
      </c>
      <c r="F24" s="408">
        <v>23</v>
      </c>
      <c r="G24" s="416">
        <v>16</v>
      </c>
      <c r="H24" s="416">
        <v>17</v>
      </c>
      <c r="I24" s="416">
        <v>18</v>
      </c>
      <c r="J24" s="416">
        <v>14</v>
      </c>
      <c r="K24" s="416">
        <v>13</v>
      </c>
      <c r="L24" s="417">
        <v>15</v>
      </c>
      <c r="M24" s="417">
        <v>16</v>
      </c>
      <c r="N24" s="418">
        <v>21</v>
      </c>
      <c r="O24" s="416">
        <v>44</v>
      </c>
      <c r="P24" s="416">
        <v>45</v>
      </c>
      <c r="Q24" s="408">
        <v>219</v>
      </c>
      <c r="R24" s="416">
        <v>48</v>
      </c>
      <c r="S24" s="416">
        <v>40</v>
      </c>
      <c r="T24" s="416">
        <v>40</v>
      </c>
      <c r="U24" s="416">
        <v>35</v>
      </c>
      <c r="V24" s="416">
        <v>38</v>
      </c>
      <c r="W24" s="416">
        <v>16</v>
      </c>
      <c r="X24" s="529">
        <v>1</v>
      </c>
      <c r="Y24" s="529">
        <v>0</v>
      </c>
      <c r="Z24" s="408">
        <v>218</v>
      </c>
      <c r="AA24" s="538" t="s">
        <v>733</v>
      </c>
      <c r="AC24" s="473"/>
    </row>
    <row r="25" spans="1:29" s="245" customFormat="1" ht="14.45" customHeight="1">
      <c r="A25" s="101" t="s">
        <v>333</v>
      </c>
      <c r="B25" s="405">
        <v>1992</v>
      </c>
      <c r="C25" s="412">
        <v>44</v>
      </c>
      <c r="D25" s="412">
        <v>75</v>
      </c>
      <c r="E25" s="412">
        <v>72</v>
      </c>
      <c r="F25" s="405">
        <v>191</v>
      </c>
      <c r="G25" s="412">
        <v>76</v>
      </c>
      <c r="H25" s="412">
        <v>61</v>
      </c>
      <c r="I25" s="412">
        <v>78</v>
      </c>
      <c r="J25" s="412">
        <v>92</v>
      </c>
      <c r="K25" s="412">
        <v>96</v>
      </c>
      <c r="L25" s="413">
        <v>110</v>
      </c>
      <c r="M25" s="413">
        <v>99</v>
      </c>
      <c r="N25" s="414">
        <v>121</v>
      </c>
      <c r="O25" s="412">
        <v>163</v>
      </c>
      <c r="P25" s="412">
        <v>220</v>
      </c>
      <c r="Q25" s="405">
        <v>1116</v>
      </c>
      <c r="R25" s="412">
        <v>223</v>
      </c>
      <c r="S25" s="412">
        <v>111</v>
      </c>
      <c r="T25" s="412">
        <v>119</v>
      </c>
      <c r="U25" s="412">
        <v>97</v>
      </c>
      <c r="V25" s="412">
        <v>89</v>
      </c>
      <c r="W25" s="412">
        <v>39</v>
      </c>
      <c r="X25" s="528">
        <v>6</v>
      </c>
      <c r="Y25" s="528">
        <v>1</v>
      </c>
      <c r="Z25" s="405">
        <v>685</v>
      </c>
      <c r="AA25" s="535" t="s">
        <v>733</v>
      </c>
      <c r="AC25" s="541"/>
    </row>
    <row r="26" spans="1:29" s="245" customFormat="1" ht="14.45" customHeight="1">
      <c r="A26" s="102" t="s">
        <v>325</v>
      </c>
      <c r="B26" s="408">
        <v>990</v>
      </c>
      <c r="C26" s="416">
        <v>21</v>
      </c>
      <c r="D26" s="416">
        <v>38</v>
      </c>
      <c r="E26" s="416">
        <v>42</v>
      </c>
      <c r="F26" s="408">
        <v>101</v>
      </c>
      <c r="G26" s="416">
        <v>36</v>
      </c>
      <c r="H26" s="416">
        <v>35</v>
      </c>
      <c r="I26" s="416">
        <v>42</v>
      </c>
      <c r="J26" s="416">
        <v>48</v>
      </c>
      <c r="K26" s="416">
        <v>46</v>
      </c>
      <c r="L26" s="417">
        <v>63</v>
      </c>
      <c r="M26" s="417">
        <v>51</v>
      </c>
      <c r="N26" s="418">
        <v>63</v>
      </c>
      <c r="O26" s="416">
        <v>87</v>
      </c>
      <c r="P26" s="416">
        <v>116</v>
      </c>
      <c r="Q26" s="408">
        <v>587</v>
      </c>
      <c r="R26" s="416">
        <v>113</v>
      </c>
      <c r="S26" s="416">
        <v>50</v>
      </c>
      <c r="T26" s="416">
        <v>64</v>
      </c>
      <c r="U26" s="416">
        <v>29</v>
      </c>
      <c r="V26" s="416">
        <v>36</v>
      </c>
      <c r="W26" s="416">
        <v>9</v>
      </c>
      <c r="X26" s="529">
        <v>1</v>
      </c>
      <c r="Y26" s="529">
        <v>0</v>
      </c>
      <c r="Z26" s="408">
        <v>302</v>
      </c>
      <c r="AA26" s="535" t="s">
        <v>733</v>
      </c>
      <c r="AC26" s="473"/>
    </row>
    <row r="27" spans="1:29" s="245" customFormat="1" ht="14.45" customHeight="1">
      <c r="A27" s="103" t="s">
        <v>326</v>
      </c>
      <c r="B27" s="420">
        <v>1002</v>
      </c>
      <c r="C27" s="421">
        <v>23</v>
      </c>
      <c r="D27" s="421">
        <v>37</v>
      </c>
      <c r="E27" s="421">
        <v>30</v>
      </c>
      <c r="F27" s="420">
        <v>90</v>
      </c>
      <c r="G27" s="421">
        <v>40</v>
      </c>
      <c r="H27" s="421">
        <v>26</v>
      </c>
      <c r="I27" s="421">
        <v>36</v>
      </c>
      <c r="J27" s="421">
        <v>44</v>
      </c>
      <c r="K27" s="421">
        <v>50</v>
      </c>
      <c r="L27" s="422">
        <v>47</v>
      </c>
      <c r="M27" s="422">
        <v>48</v>
      </c>
      <c r="N27" s="423">
        <v>58</v>
      </c>
      <c r="O27" s="421">
        <v>76</v>
      </c>
      <c r="P27" s="421">
        <v>104</v>
      </c>
      <c r="Q27" s="420">
        <v>529</v>
      </c>
      <c r="R27" s="421">
        <v>110</v>
      </c>
      <c r="S27" s="421">
        <v>61</v>
      </c>
      <c r="T27" s="421">
        <v>55</v>
      </c>
      <c r="U27" s="421">
        <v>68</v>
      </c>
      <c r="V27" s="421">
        <v>53</v>
      </c>
      <c r="W27" s="421">
        <v>30</v>
      </c>
      <c r="X27" s="530">
        <v>5</v>
      </c>
      <c r="Y27" s="530">
        <v>1</v>
      </c>
      <c r="Z27" s="420">
        <v>383</v>
      </c>
      <c r="AA27" s="535" t="s">
        <v>733</v>
      </c>
      <c r="AC27" s="473"/>
    </row>
    <row r="28" spans="1:29" s="245" customFormat="1" ht="14.45" customHeight="1">
      <c r="A28" s="101" t="s">
        <v>334</v>
      </c>
      <c r="B28" s="408">
        <v>9660</v>
      </c>
      <c r="C28" s="425">
        <v>382</v>
      </c>
      <c r="D28" s="425">
        <v>416</v>
      </c>
      <c r="E28" s="425">
        <v>476</v>
      </c>
      <c r="F28" s="408">
        <v>1274</v>
      </c>
      <c r="G28" s="425">
        <v>494</v>
      </c>
      <c r="H28" s="425">
        <v>407</v>
      </c>
      <c r="I28" s="425">
        <v>517</v>
      </c>
      <c r="J28" s="425">
        <v>550</v>
      </c>
      <c r="K28" s="425">
        <v>692</v>
      </c>
      <c r="L28" s="426">
        <v>762</v>
      </c>
      <c r="M28" s="426">
        <v>688</v>
      </c>
      <c r="N28" s="427">
        <v>621</v>
      </c>
      <c r="O28" s="425">
        <v>605</v>
      </c>
      <c r="P28" s="425">
        <v>699</v>
      </c>
      <c r="Q28" s="408">
        <v>6035</v>
      </c>
      <c r="R28" s="425">
        <v>725</v>
      </c>
      <c r="S28" s="425">
        <v>467</v>
      </c>
      <c r="T28" s="425">
        <v>412</v>
      </c>
      <c r="U28" s="425">
        <v>277</v>
      </c>
      <c r="V28" s="425">
        <v>236</v>
      </c>
      <c r="W28" s="425">
        <v>147</v>
      </c>
      <c r="X28" s="531">
        <v>45</v>
      </c>
      <c r="Y28" s="531">
        <v>13</v>
      </c>
      <c r="Z28" s="408">
        <v>2322</v>
      </c>
      <c r="AA28" s="533">
        <v>29</v>
      </c>
      <c r="AC28" s="244"/>
    </row>
    <row r="29" spans="1:29" s="245" customFormat="1" ht="14.45" customHeight="1">
      <c r="A29" s="102" t="s">
        <v>325</v>
      </c>
      <c r="B29" s="408">
        <v>4818</v>
      </c>
      <c r="C29" s="416">
        <v>205</v>
      </c>
      <c r="D29" s="416">
        <v>218</v>
      </c>
      <c r="E29" s="416">
        <v>217</v>
      </c>
      <c r="F29" s="408">
        <v>640</v>
      </c>
      <c r="G29" s="416">
        <v>270</v>
      </c>
      <c r="H29" s="416">
        <v>224</v>
      </c>
      <c r="I29" s="416">
        <v>257</v>
      </c>
      <c r="J29" s="416">
        <v>298</v>
      </c>
      <c r="K29" s="416">
        <v>361</v>
      </c>
      <c r="L29" s="417">
        <v>395</v>
      </c>
      <c r="M29" s="417">
        <v>360</v>
      </c>
      <c r="N29" s="418">
        <v>333</v>
      </c>
      <c r="O29" s="416">
        <v>299</v>
      </c>
      <c r="P29" s="416">
        <v>352</v>
      </c>
      <c r="Q29" s="408">
        <v>3149</v>
      </c>
      <c r="R29" s="416">
        <v>373</v>
      </c>
      <c r="S29" s="416">
        <v>226</v>
      </c>
      <c r="T29" s="416">
        <v>193</v>
      </c>
      <c r="U29" s="416">
        <v>98</v>
      </c>
      <c r="V29" s="416">
        <v>77</v>
      </c>
      <c r="W29" s="416">
        <v>33</v>
      </c>
      <c r="X29" s="529">
        <v>6</v>
      </c>
      <c r="Y29" s="529">
        <v>1</v>
      </c>
      <c r="Z29" s="408">
        <v>1007</v>
      </c>
      <c r="AA29" s="97">
        <v>22</v>
      </c>
      <c r="AC29" s="244"/>
    </row>
    <row r="30" spans="1:29" s="245" customFormat="1" ht="14.45" customHeight="1">
      <c r="A30" s="102" t="s">
        <v>326</v>
      </c>
      <c r="B30" s="408">
        <v>4842</v>
      </c>
      <c r="C30" s="416">
        <v>177</v>
      </c>
      <c r="D30" s="416">
        <v>198</v>
      </c>
      <c r="E30" s="416">
        <v>259</v>
      </c>
      <c r="F30" s="408">
        <v>634</v>
      </c>
      <c r="G30" s="416">
        <v>224</v>
      </c>
      <c r="H30" s="416">
        <v>183</v>
      </c>
      <c r="I30" s="416">
        <v>260</v>
      </c>
      <c r="J30" s="416">
        <v>252</v>
      </c>
      <c r="K30" s="416">
        <v>331</v>
      </c>
      <c r="L30" s="417">
        <v>367</v>
      </c>
      <c r="M30" s="417">
        <v>328</v>
      </c>
      <c r="N30" s="418">
        <v>288</v>
      </c>
      <c r="O30" s="416">
        <v>306</v>
      </c>
      <c r="P30" s="416">
        <v>347</v>
      </c>
      <c r="Q30" s="408">
        <v>2886</v>
      </c>
      <c r="R30" s="416">
        <v>352</v>
      </c>
      <c r="S30" s="416">
        <v>241</v>
      </c>
      <c r="T30" s="416">
        <v>219</v>
      </c>
      <c r="U30" s="416">
        <v>179</v>
      </c>
      <c r="V30" s="416">
        <v>159</v>
      </c>
      <c r="W30" s="416">
        <v>114</v>
      </c>
      <c r="X30" s="529">
        <v>39</v>
      </c>
      <c r="Y30" s="529">
        <v>12</v>
      </c>
      <c r="Z30" s="408">
        <v>1315</v>
      </c>
      <c r="AA30" s="534">
        <v>7</v>
      </c>
      <c r="AC30" s="244"/>
    </row>
    <row r="31" spans="1:29" s="245" customFormat="1" ht="14.45" customHeight="1">
      <c r="A31" s="101" t="s">
        <v>335</v>
      </c>
      <c r="B31" s="405">
        <v>16318</v>
      </c>
      <c r="C31" s="412">
        <v>789</v>
      </c>
      <c r="D31" s="412">
        <v>903</v>
      </c>
      <c r="E31" s="412">
        <v>846</v>
      </c>
      <c r="F31" s="405">
        <v>2538</v>
      </c>
      <c r="G31" s="412">
        <v>899</v>
      </c>
      <c r="H31" s="412">
        <v>714</v>
      </c>
      <c r="I31" s="412">
        <v>858</v>
      </c>
      <c r="J31" s="412">
        <v>1052</v>
      </c>
      <c r="K31" s="412">
        <v>1194</v>
      </c>
      <c r="L31" s="413">
        <v>1436</v>
      </c>
      <c r="M31" s="413">
        <v>1228</v>
      </c>
      <c r="N31" s="414">
        <v>1002</v>
      </c>
      <c r="O31" s="412">
        <v>971</v>
      </c>
      <c r="P31" s="412">
        <v>1066</v>
      </c>
      <c r="Q31" s="405">
        <v>10420</v>
      </c>
      <c r="R31" s="412">
        <v>1192</v>
      </c>
      <c r="S31" s="412">
        <v>805</v>
      </c>
      <c r="T31" s="412">
        <v>557</v>
      </c>
      <c r="U31" s="412">
        <v>379</v>
      </c>
      <c r="V31" s="412">
        <v>217</v>
      </c>
      <c r="W31" s="412">
        <v>100</v>
      </c>
      <c r="X31" s="528">
        <v>26</v>
      </c>
      <c r="Y31" s="528">
        <v>4</v>
      </c>
      <c r="Z31" s="405">
        <v>3280</v>
      </c>
      <c r="AA31" s="97">
        <v>80</v>
      </c>
      <c r="AC31" s="244"/>
    </row>
    <row r="32" spans="1:29" s="245" customFormat="1" ht="14.45" customHeight="1">
      <c r="A32" s="102" t="s">
        <v>325</v>
      </c>
      <c r="B32" s="408">
        <v>8144</v>
      </c>
      <c r="C32" s="416">
        <v>411</v>
      </c>
      <c r="D32" s="416">
        <v>483</v>
      </c>
      <c r="E32" s="416">
        <v>421</v>
      </c>
      <c r="F32" s="408">
        <v>1315</v>
      </c>
      <c r="G32" s="416">
        <v>441</v>
      </c>
      <c r="H32" s="416">
        <v>360</v>
      </c>
      <c r="I32" s="416">
        <v>455</v>
      </c>
      <c r="J32" s="416">
        <v>529</v>
      </c>
      <c r="K32" s="416">
        <v>598</v>
      </c>
      <c r="L32" s="417">
        <v>750</v>
      </c>
      <c r="M32" s="417">
        <v>622</v>
      </c>
      <c r="N32" s="418">
        <v>503</v>
      </c>
      <c r="O32" s="416">
        <v>511</v>
      </c>
      <c r="P32" s="416">
        <v>496</v>
      </c>
      <c r="Q32" s="408">
        <v>5265</v>
      </c>
      <c r="R32" s="416">
        <v>587</v>
      </c>
      <c r="S32" s="416">
        <v>408</v>
      </c>
      <c r="T32" s="416">
        <v>277</v>
      </c>
      <c r="U32" s="416">
        <v>157</v>
      </c>
      <c r="V32" s="416">
        <v>49</v>
      </c>
      <c r="W32" s="416">
        <v>20</v>
      </c>
      <c r="X32" s="529">
        <v>6</v>
      </c>
      <c r="Y32" s="529">
        <v>1</v>
      </c>
      <c r="Z32" s="408">
        <v>1505</v>
      </c>
      <c r="AA32" s="97">
        <v>59</v>
      </c>
      <c r="AC32" s="244"/>
    </row>
    <row r="33" spans="1:29" s="245" customFormat="1" ht="14.45" customHeight="1">
      <c r="A33" s="102" t="s">
        <v>326</v>
      </c>
      <c r="B33" s="408">
        <v>8174</v>
      </c>
      <c r="C33" s="416">
        <v>378</v>
      </c>
      <c r="D33" s="416">
        <v>420</v>
      </c>
      <c r="E33" s="416">
        <v>425</v>
      </c>
      <c r="F33" s="408">
        <v>1223</v>
      </c>
      <c r="G33" s="416">
        <v>458</v>
      </c>
      <c r="H33" s="416">
        <v>354</v>
      </c>
      <c r="I33" s="416">
        <v>403</v>
      </c>
      <c r="J33" s="416">
        <v>523</v>
      </c>
      <c r="K33" s="416">
        <v>596</v>
      </c>
      <c r="L33" s="417">
        <v>686</v>
      </c>
      <c r="M33" s="417">
        <v>606</v>
      </c>
      <c r="N33" s="418">
        <v>499</v>
      </c>
      <c r="O33" s="416">
        <v>460</v>
      </c>
      <c r="P33" s="416">
        <v>570</v>
      </c>
      <c r="Q33" s="408">
        <v>5155</v>
      </c>
      <c r="R33" s="416">
        <v>605</v>
      </c>
      <c r="S33" s="416">
        <v>397</v>
      </c>
      <c r="T33" s="416">
        <v>280</v>
      </c>
      <c r="U33" s="416">
        <v>222</v>
      </c>
      <c r="V33" s="416">
        <v>168</v>
      </c>
      <c r="W33" s="416">
        <v>80</v>
      </c>
      <c r="X33" s="529">
        <v>20</v>
      </c>
      <c r="Y33" s="529">
        <v>3</v>
      </c>
      <c r="Z33" s="408">
        <v>1775</v>
      </c>
      <c r="AA33" s="534">
        <v>21</v>
      </c>
      <c r="AC33" s="244"/>
    </row>
    <row r="34" spans="1:29" s="245" customFormat="1" ht="14.45" customHeight="1">
      <c r="A34" s="101" t="s">
        <v>336</v>
      </c>
      <c r="B34" s="405">
        <v>3133</v>
      </c>
      <c r="C34" s="412">
        <v>66</v>
      </c>
      <c r="D34" s="412">
        <v>99</v>
      </c>
      <c r="E34" s="412">
        <v>131</v>
      </c>
      <c r="F34" s="405">
        <v>296</v>
      </c>
      <c r="G34" s="412">
        <v>125</v>
      </c>
      <c r="H34" s="412">
        <v>125</v>
      </c>
      <c r="I34" s="412">
        <v>137</v>
      </c>
      <c r="J34" s="412">
        <v>129</v>
      </c>
      <c r="K34" s="412">
        <v>171</v>
      </c>
      <c r="L34" s="413">
        <v>179</v>
      </c>
      <c r="M34" s="413">
        <v>187</v>
      </c>
      <c r="N34" s="414">
        <v>182</v>
      </c>
      <c r="O34" s="412">
        <v>253</v>
      </c>
      <c r="P34" s="412">
        <v>345</v>
      </c>
      <c r="Q34" s="405">
        <v>1833</v>
      </c>
      <c r="R34" s="412">
        <v>312</v>
      </c>
      <c r="S34" s="412">
        <v>182</v>
      </c>
      <c r="T34" s="412">
        <v>153</v>
      </c>
      <c r="U34" s="412">
        <v>136</v>
      </c>
      <c r="V34" s="412">
        <v>123</v>
      </c>
      <c r="W34" s="412">
        <v>64</v>
      </c>
      <c r="X34" s="528">
        <v>15</v>
      </c>
      <c r="Y34" s="528">
        <v>4</v>
      </c>
      <c r="Z34" s="405">
        <v>989</v>
      </c>
      <c r="AA34" s="97">
        <v>15</v>
      </c>
      <c r="AC34" s="244"/>
    </row>
    <row r="35" spans="1:29" s="245" customFormat="1" ht="14.45" customHeight="1">
      <c r="A35" s="102" t="s">
        <v>325</v>
      </c>
      <c r="B35" s="408">
        <v>1542</v>
      </c>
      <c r="C35" s="416">
        <v>35</v>
      </c>
      <c r="D35" s="416">
        <v>46</v>
      </c>
      <c r="E35" s="416">
        <v>66</v>
      </c>
      <c r="F35" s="408">
        <v>147</v>
      </c>
      <c r="G35" s="416">
        <v>66</v>
      </c>
      <c r="H35" s="416">
        <v>64</v>
      </c>
      <c r="I35" s="416">
        <v>88</v>
      </c>
      <c r="J35" s="416">
        <v>62</v>
      </c>
      <c r="K35" s="416">
        <v>86</v>
      </c>
      <c r="L35" s="417">
        <v>92</v>
      </c>
      <c r="M35" s="417">
        <v>84</v>
      </c>
      <c r="N35" s="418">
        <v>97</v>
      </c>
      <c r="O35" s="416">
        <v>124</v>
      </c>
      <c r="P35" s="416">
        <v>171</v>
      </c>
      <c r="Q35" s="408">
        <v>934</v>
      </c>
      <c r="R35" s="416">
        <v>178</v>
      </c>
      <c r="S35" s="416">
        <v>91</v>
      </c>
      <c r="T35" s="416">
        <v>73</v>
      </c>
      <c r="U35" s="416">
        <v>59</v>
      </c>
      <c r="V35" s="416">
        <v>38</v>
      </c>
      <c r="W35" s="416">
        <v>12</v>
      </c>
      <c r="X35" s="529">
        <v>3</v>
      </c>
      <c r="Y35" s="529">
        <v>0</v>
      </c>
      <c r="Z35" s="408">
        <v>454</v>
      </c>
      <c r="AA35" s="97">
        <v>7</v>
      </c>
      <c r="AC35" s="244"/>
    </row>
    <row r="36" spans="1:29" s="245" customFormat="1" ht="14.45" customHeight="1">
      <c r="A36" s="103" t="s">
        <v>326</v>
      </c>
      <c r="B36" s="420">
        <v>1591</v>
      </c>
      <c r="C36" s="421">
        <v>31</v>
      </c>
      <c r="D36" s="421">
        <v>53</v>
      </c>
      <c r="E36" s="421">
        <v>65</v>
      </c>
      <c r="F36" s="420">
        <v>149</v>
      </c>
      <c r="G36" s="421">
        <v>59</v>
      </c>
      <c r="H36" s="421">
        <v>61</v>
      </c>
      <c r="I36" s="421">
        <v>49</v>
      </c>
      <c r="J36" s="421">
        <v>67</v>
      </c>
      <c r="K36" s="421">
        <v>85</v>
      </c>
      <c r="L36" s="422">
        <v>87</v>
      </c>
      <c r="M36" s="422">
        <v>103</v>
      </c>
      <c r="N36" s="423">
        <v>85</v>
      </c>
      <c r="O36" s="421">
        <v>129</v>
      </c>
      <c r="P36" s="421">
        <v>174</v>
      </c>
      <c r="Q36" s="420">
        <v>899</v>
      </c>
      <c r="R36" s="421">
        <v>134</v>
      </c>
      <c r="S36" s="421">
        <v>91</v>
      </c>
      <c r="T36" s="421">
        <v>80</v>
      </c>
      <c r="U36" s="421">
        <v>77</v>
      </c>
      <c r="V36" s="421">
        <v>85</v>
      </c>
      <c r="W36" s="421">
        <v>52</v>
      </c>
      <c r="X36" s="530">
        <v>12</v>
      </c>
      <c r="Y36" s="530">
        <v>4</v>
      </c>
      <c r="Z36" s="420">
        <v>535</v>
      </c>
      <c r="AA36" s="97">
        <v>8</v>
      </c>
      <c r="AC36" s="244"/>
    </row>
    <row r="37" spans="1:29" s="245" customFormat="1" ht="14.45" customHeight="1">
      <c r="A37" s="101" t="s">
        <v>337</v>
      </c>
      <c r="B37" s="405">
        <v>4213</v>
      </c>
      <c r="C37" s="412">
        <v>93</v>
      </c>
      <c r="D37" s="412">
        <v>155</v>
      </c>
      <c r="E37" s="412">
        <v>179</v>
      </c>
      <c r="F37" s="405">
        <v>427</v>
      </c>
      <c r="G37" s="412">
        <v>193</v>
      </c>
      <c r="H37" s="412">
        <v>165</v>
      </c>
      <c r="I37" s="412">
        <v>166</v>
      </c>
      <c r="J37" s="412">
        <v>160</v>
      </c>
      <c r="K37" s="412">
        <v>224</v>
      </c>
      <c r="L37" s="413">
        <v>292</v>
      </c>
      <c r="M37" s="413">
        <v>262</v>
      </c>
      <c r="N37" s="414">
        <v>257</v>
      </c>
      <c r="O37" s="412">
        <v>311</v>
      </c>
      <c r="P37" s="412">
        <v>396</v>
      </c>
      <c r="Q37" s="405">
        <v>2426</v>
      </c>
      <c r="R37" s="412">
        <v>412</v>
      </c>
      <c r="S37" s="412">
        <v>263</v>
      </c>
      <c r="T37" s="412">
        <v>246</v>
      </c>
      <c r="U37" s="412">
        <v>206</v>
      </c>
      <c r="V37" s="412">
        <v>142</v>
      </c>
      <c r="W37" s="412">
        <v>66</v>
      </c>
      <c r="X37" s="528">
        <v>23</v>
      </c>
      <c r="Y37" s="528">
        <v>0</v>
      </c>
      <c r="Z37" s="405">
        <v>1358</v>
      </c>
      <c r="AA37" s="533">
        <v>2</v>
      </c>
      <c r="AC37" s="244"/>
    </row>
    <row r="38" spans="1:29" s="245" customFormat="1" ht="14.45" customHeight="1">
      <c r="A38" s="102" t="s">
        <v>325</v>
      </c>
      <c r="B38" s="408">
        <v>2108</v>
      </c>
      <c r="C38" s="416">
        <v>49</v>
      </c>
      <c r="D38" s="416">
        <v>86</v>
      </c>
      <c r="E38" s="416">
        <v>93</v>
      </c>
      <c r="F38" s="408">
        <v>228</v>
      </c>
      <c r="G38" s="416">
        <v>109</v>
      </c>
      <c r="H38" s="416">
        <v>87</v>
      </c>
      <c r="I38" s="416">
        <v>99</v>
      </c>
      <c r="J38" s="416">
        <v>88</v>
      </c>
      <c r="K38" s="416">
        <v>116</v>
      </c>
      <c r="L38" s="417">
        <v>147</v>
      </c>
      <c r="M38" s="417">
        <v>128</v>
      </c>
      <c r="N38" s="418">
        <v>150</v>
      </c>
      <c r="O38" s="416">
        <v>151</v>
      </c>
      <c r="P38" s="416">
        <v>196</v>
      </c>
      <c r="Q38" s="408">
        <v>1271</v>
      </c>
      <c r="R38" s="416">
        <v>226</v>
      </c>
      <c r="S38" s="416">
        <v>115</v>
      </c>
      <c r="T38" s="416">
        <v>115</v>
      </c>
      <c r="U38" s="416">
        <v>88</v>
      </c>
      <c r="V38" s="416">
        <v>40</v>
      </c>
      <c r="W38" s="416">
        <v>16</v>
      </c>
      <c r="X38" s="529">
        <v>8</v>
      </c>
      <c r="Y38" s="529">
        <v>0</v>
      </c>
      <c r="Z38" s="408">
        <v>608</v>
      </c>
      <c r="AA38" s="97">
        <v>1</v>
      </c>
      <c r="AC38" s="244"/>
    </row>
    <row r="39" spans="1:29" s="245" customFormat="1" ht="14.45" customHeight="1">
      <c r="A39" s="103" t="s">
        <v>326</v>
      </c>
      <c r="B39" s="420">
        <v>2105</v>
      </c>
      <c r="C39" s="421">
        <v>44</v>
      </c>
      <c r="D39" s="421">
        <v>69</v>
      </c>
      <c r="E39" s="421">
        <v>86</v>
      </c>
      <c r="F39" s="420">
        <v>199</v>
      </c>
      <c r="G39" s="421">
        <v>84</v>
      </c>
      <c r="H39" s="421">
        <v>78</v>
      </c>
      <c r="I39" s="421">
        <v>67</v>
      </c>
      <c r="J39" s="421">
        <v>72</v>
      </c>
      <c r="K39" s="421">
        <v>108</v>
      </c>
      <c r="L39" s="422">
        <v>145</v>
      </c>
      <c r="M39" s="422">
        <v>134</v>
      </c>
      <c r="N39" s="423">
        <v>107</v>
      </c>
      <c r="O39" s="421">
        <v>160</v>
      </c>
      <c r="P39" s="421">
        <v>200</v>
      </c>
      <c r="Q39" s="420">
        <v>1155</v>
      </c>
      <c r="R39" s="421">
        <v>186</v>
      </c>
      <c r="S39" s="421">
        <v>148</v>
      </c>
      <c r="T39" s="421">
        <v>131</v>
      </c>
      <c r="U39" s="421">
        <v>118</v>
      </c>
      <c r="V39" s="421">
        <v>102</v>
      </c>
      <c r="W39" s="421">
        <v>50</v>
      </c>
      <c r="X39" s="530">
        <v>15</v>
      </c>
      <c r="Y39" s="530">
        <v>0</v>
      </c>
      <c r="Z39" s="420">
        <v>750</v>
      </c>
      <c r="AA39" s="97">
        <v>1</v>
      </c>
      <c r="AC39" s="244"/>
    </row>
    <row r="40" spans="1:29" s="245" customFormat="1" ht="14.45" customHeight="1">
      <c r="A40" s="101" t="s">
        <v>338</v>
      </c>
      <c r="B40" s="405">
        <v>3132</v>
      </c>
      <c r="C40" s="412">
        <v>65</v>
      </c>
      <c r="D40" s="412">
        <v>113</v>
      </c>
      <c r="E40" s="412">
        <v>148</v>
      </c>
      <c r="F40" s="405">
        <v>326</v>
      </c>
      <c r="G40" s="412">
        <v>141</v>
      </c>
      <c r="H40" s="412">
        <v>136</v>
      </c>
      <c r="I40" s="412">
        <v>152</v>
      </c>
      <c r="J40" s="412">
        <v>148</v>
      </c>
      <c r="K40" s="412">
        <v>152</v>
      </c>
      <c r="L40" s="413">
        <v>201</v>
      </c>
      <c r="M40" s="413">
        <v>162</v>
      </c>
      <c r="N40" s="414">
        <v>185</v>
      </c>
      <c r="O40" s="412">
        <v>255</v>
      </c>
      <c r="P40" s="412">
        <v>296</v>
      </c>
      <c r="Q40" s="405">
        <v>1828</v>
      </c>
      <c r="R40" s="412">
        <v>272</v>
      </c>
      <c r="S40" s="412">
        <v>207</v>
      </c>
      <c r="T40" s="412">
        <v>169</v>
      </c>
      <c r="U40" s="412">
        <v>144</v>
      </c>
      <c r="V40" s="412">
        <v>131</v>
      </c>
      <c r="W40" s="412">
        <v>46</v>
      </c>
      <c r="X40" s="528">
        <v>7</v>
      </c>
      <c r="Y40" s="528">
        <v>2</v>
      </c>
      <c r="Z40" s="405">
        <v>978</v>
      </c>
      <c r="AA40" s="536" t="s">
        <v>733</v>
      </c>
      <c r="AC40" s="541"/>
    </row>
    <row r="41" spans="1:29" s="245" customFormat="1" ht="14.45" customHeight="1">
      <c r="A41" s="102" t="s">
        <v>325</v>
      </c>
      <c r="B41" s="408">
        <v>1565</v>
      </c>
      <c r="C41" s="416">
        <v>30</v>
      </c>
      <c r="D41" s="416">
        <v>64</v>
      </c>
      <c r="E41" s="416">
        <v>82</v>
      </c>
      <c r="F41" s="408">
        <v>176</v>
      </c>
      <c r="G41" s="416">
        <v>69</v>
      </c>
      <c r="H41" s="416">
        <v>77</v>
      </c>
      <c r="I41" s="416">
        <v>77</v>
      </c>
      <c r="J41" s="416">
        <v>83</v>
      </c>
      <c r="K41" s="416">
        <v>80</v>
      </c>
      <c r="L41" s="417">
        <v>113</v>
      </c>
      <c r="M41" s="417">
        <v>78</v>
      </c>
      <c r="N41" s="418">
        <v>90</v>
      </c>
      <c r="O41" s="416">
        <v>132</v>
      </c>
      <c r="P41" s="416">
        <v>150</v>
      </c>
      <c r="Q41" s="408">
        <v>949</v>
      </c>
      <c r="R41" s="416">
        <v>140</v>
      </c>
      <c r="S41" s="416">
        <v>102</v>
      </c>
      <c r="T41" s="416">
        <v>79</v>
      </c>
      <c r="U41" s="416">
        <v>55</v>
      </c>
      <c r="V41" s="416">
        <v>45</v>
      </c>
      <c r="W41" s="416">
        <v>16</v>
      </c>
      <c r="X41" s="529">
        <v>2</v>
      </c>
      <c r="Y41" s="529">
        <v>1</v>
      </c>
      <c r="Z41" s="408">
        <v>440</v>
      </c>
      <c r="AA41" s="535" t="s">
        <v>733</v>
      </c>
      <c r="AC41" s="473"/>
    </row>
    <row r="42" spans="1:29" s="245" customFormat="1" ht="14.45" customHeight="1">
      <c r="A42" s="103" t="s">
        <v>326</v>
      </c>
      <c r="B42" s="420">
        <v>1567</v>
      </c>
      <c r="C42" s="421">
        <v>35</v>
      </c>
      <c r="D42" s="421">
        <v>49</v>
      </c>
      <c r="E42" s="421">
        <v>66</v>
      </c>
      <c r="F42" s="420">
        <v>150</v>
      </c>
      <c r="G42" s="421">
        <v>72</v>
      </c>
      <c r="H42" s="421">
        <v>59</v>
      </c>
      <c r="I42" s="421">
        <v>75</v>
      </c>
      <c r="J42" s="421">
        <v>65</v>
      </c>
      <c r="K42" s="421">
        <v>72</v>
      </c>
      <c r="L42" s="422">
        <v>88</v>
      </c>
      <c r="M42" s="422">
        <v>84</v>
      </c>
      <c r="N42" s="423">
        <v>95</v>
      </c>
      <c r="O42" s="421">
        <v>123</v>
      </c>
      <c r="P42" s="421">
        <v>146</v>
      </c>
      <c r="Q42" s="420">
        <v>879</v>
      </c>
      <c r="R42" s="421">
        <v>132</v>
      </c>
      <c r="S42" s="421">
        <v>105</v>
      </c>
      <c r="T42" s="421">
        <v>90</v>
      </c>
      <c r="U42" s="421">
        <v>89</v>
      </c>
      <c r="V42" s="421">
        <v>86</v>
      </c>
      <c r="W42" s="421">
        <v>30</v>
      </c>
      <c r="X42" s="530">
        <v>5</v>
      </c>
      <c r="Y42" s="530">
        <v>1</v>
      </c>
      <c r="Z42" s="420">
        <v>538</v>
      </c>
      <c r="AA42" s="535" t="s">
        <v>733</v>
      </c>
      <c r="AC42" s="473"/>
    </row>
    <row r="43" spans="1:29" s="245" customFormat="1" ht="14.45" customHeight="1">
      <c r="A43" s="101" t="s">
        <v>339</v>
      </c>
      <c r="B43" s="405">
        <v>1490</v>
      </c>
      <c r="C43" s="412">
        <v>29</v>
      </c>
      <c r="D43" s="412">
        <v>39</v>
      </c>
      <c r="E43" s="412">
        <v>40</v>
      </c>
      <c r="F43" s="405">
        <v>108</v>
      </c>
      <c r="G43" s="412">
        <v>48</v>
      </c>
      <c r="H43" s="412">
        <v>63</v>
      </c>
      <c r="I43" s="412">
        <v>53</v>
      </c>
      <c r="J43" s="412">
        <v>64</v>
      </c>
      <c r="K43" s="412">
        <v>51</v>
      </c>
      <c r="L43" s="413">
        <v>58</v>
      </c>
      <c r="M43" s="413">
        <v>76</v>
      </c>
      <c r="N43" s="414">
        <v>85</v>
      </c>
      <c r="O43" s="412">
        <v>138</v>
      </c>
      <c r="P43" s="412">
        <v>168</v>
      </c>
      <c r="Q43" s="405">
        <v>804</v>
      </c>
      <c r="R43" s="412">
        <v>133</v>
      </c>
      <c r="S43" s="412">
        <v>105</v>
      </c>
      <c r="T43" s="412">
        <v>90</v>
      </c>
      <c r="U43" s="412">
        <v>113</v>
      </c>
      <c r="V43" s="412">
        <v>91</v>
      </c>
      <c r="W43" s="412">
        <v>42</v>
      </c>
      <c r="X43" s="528">
        <v>2</v>
      </c>
      <c r="Y43" s="528">
        <v>2</v>
      </c>
      <c r="Z43" s="405">
        <v>578</v>
      </c>
      <c r="AA43" s="536" t="s">
        <v>733</v>
      </c>
      <c r="AC43" s="541"/>
    </row>
    <row r="44" spans="1:29" s="245" customFormat="1" ht="14.45" customHeight="1">
      <c r="A44" s="102" t="s">
        <v>325</v>
      </c>
      <c r="B44" s="408">
        <v>734</v>
      </c>
      <c r="C44" s="416">
        <v>16</v>
      </c>
      <c r="D44" s="416">
        <v>23</v>
      </c>
      <c r="E44" s="416">
        <v>16</v>
      </c>
      <c r="F44" s="408">
        <v>55</v>
      </c>
      <c r="G44" s="416">
        <v>27</v>
      </c>
      <c r="H44" s="416">
        <v>36</v>
      </c>
      <c r="I44" s="416">
        <v>31</v>
      </c>
      <c r="J44" s="416">
        <v>28</v>
      </c>
      <c r="K44" s="416">
        <v>28</v>
      </c>
      <c r="L44" s="417">
        <v>36</v>
      </c>
      <c r="M44" s="417">
        <v>42</v>
      </c>
      <c r="N44" s="418">
        <v>37</v>
      </c>
      <c r="O44" s="416">
        <v>68</v>
      </c>
      <c r="P44" s="416">
        <v>97</v>
      </c>
      <c r="Q44" s="408">
        <v>430</v>
      </c>
      <c r="R44" s="416">
        <v>68</v>
      </c>
      <c r="S44" s="416">
        <v>48</v>
      </c>
      <c r="T44" s="416">
        <v>41</v>
      </c>
      <c r="U44" s="416">
        <v>51</v>
      </c>
      <c r="V44" s="416">
        <v>31</v>
      </c>
      <c r="W44" s="416">
        <v>10</v>
      </c>
      <c r="X44" s="529">
        <v>0</v>
      </c>
      <c r="Y44" s="529">
        <v>0</v>
      </c>
      <c r="Z44" s="408">
        <v>249</v>
      </c>
      <c r="AA44" s="535" t="s">
        <v>733</v>
      </c>
      <c r="AC44" s="473"/>
    </row>
    <row r="45" spans="1:29" s="245" customFormat="1" ht="14.45" customHeight="1">
      <c r="A45" s="103" t="s">
        <v>326</v>
      </c>
      <c r="B45" s="420">
        <v>756</v>
      </c>
      <c r="C45" s="421">
        <v>13</v>
      </c>
      <c r="D45" s="421">
        <v>16</v>
      </c>
      <c r="E45" s="421">
        <v>24</v>
      </c>
      <c r="F45" s="420">
        <v>53</v>
      </c>
      <c r="G45" s="421">
        <v>21</v>
      </c>
      <c r="H45" s="421">
        <v>27</v>
      </c>
      <c r="I45" s="421">
        <v>22</v>
      </c>
      <c r="J45" s="421">
        <v>36</v>
      </c>
      <c r="K45" s="421">
        <v>23</v>
      </c>
      <c r="L45" s="422">
        <v>22</v>
      </c>
      <c r="M45" s="422">
        <v>34</v>
      </c>
      <c r="N45" s="423">
        <v>48</v>
      </c>
      <c r="O45" s="421">
        <v>70</v>
      </c>
      <c r="P45" s="421">
        <v>71</v>
      </c>
      <c r="Q45" s="420">
        <v>374</v>
      </c>
      <c r="R45" s="421">
        <v>65</v>
      </c>
      <c r="S45" s="421">
        <v>57</v>
      </c>
      <c r="T45" s="421">
        <v>49</v>
      </c>
      <c r="U45" s="421">
        <v>62</v>
      </c>
      <c r="V45" s="421">
        <v>60</v>
      </c>
      <c r="W45" s="421">
        <v>32</v>
      </c>
      <c r="X45" s="530">
        <v>2</v>
      </c>
      <c r="Y45" s="530">
        <v>2</v>
      </c>
      <c r="Z45" s="420">
        <v>329</v>
      </c>
      <c r="AA45" s="535" t="s">
        <v>733</v>
      </c>
      <c r="AC45" s="473"/>
    </row>
    <row r="46" spans="1:29" s="245" customFormat="1" ht="14.45" customHeight="1">
      <c r="A46" s="101" t="s">
        <v>340</v>
      </c>
      <c r="B46" s="405">
        <v>1249</v>
      </c>
      <c r="C46" s="412">
        <v>16</v>
      </c>
      <c r="D46" s="412">
        <v>22</v>
      </c>
      <c r="E46" s="412">
        <v>32</v>
      </c>
      <c r="F46" s="405">
        <v>70</v>
      </c>
      <c r="G46" s="412">
        <v>59</v>
      </c>
      <c r="H46" s="412">
        <v>50</v>
      </c>
      <c r="I46" s="412">
        <v>37</v>
      </c>
      <c r="J46" s="412">
        <v>47</v>
      </c>
      <c r="K46" s="412">
        <v>48</v>
      </c>
      <c r="L46" s="413">
        <v>77</v>
      </c>
      <c r="M46" s="413">
        <v>62</v>
      </c>
      <c r="N46" s="414">
        <v>73</v>
      </c>
      <c r="O46" s="412">
        <v>109</v>
      </c>
      <c r="P46" s="412">
        <v>121</v>
      </c>
      <c r="Q46" s="405">
        <v>683</v>
      </c>
      <c r="R46" s="412">
        <v>128</v>
      </c>
      <c r="S46" s="412">
        <v>77</v>
      </c>
      <c r="T46" s="412">
        <v>94</v>
      </c>
      <c r="U46" s="412">
        <v>93</v>
      </c>
      <c r="V46" s="412">
        <v>72</v>
      </c>
      <c r="W46" s="412">
        <v>22</v>
      </c>
      <c r="X46" s="528">
        <v>5</v>
      </c>
      <c r="Y46" s="528">
        <v>5</v>
      </c>
      <c r="Z46" s="405">
        <v>496</v>
      </c>
      <c r="AA46" s="536" t="s">
        <v>733</v>
      </c>
      <c r="AC46" s="541"/>
    </row>
    <row r="47" spans="1:29" s="245" customFormat="1" ht="14.45" customHeight="1">
      <c r="A47" s="102" t="s">
        <v>325</v>
      </c>
      <c r="B47" s="408">
        <v>624</v>
      </c>
      <c r="C47" s="416">
        <v>7</v>
      </c>
      <c r="D47" s="416">
        <v>7</v>
      </c>
      <c r="E47" s="416">
        <v>15</v>
      </c>
      <c r="F47" s="408">
        <v>29</v>
      </c>
      <c r="G47" s="416">
        <v>36</v>
      </c>
      <c r="H47" s="416">
        <v>26</v>
      </c>
      <c r="I47" s="416">
        <v>20</v>
      </c>
      <c r="J47" s="416">
        <v>23</v>
      </c>
      <c r="K47" s="416">
        <v>34</v>
      </c>
      <c r="L47" s="417">
        <v>47</v>
      </c>
      <c r="M47" s="417">
        <v>28</v>
      </c>
      <c r="N47" s="418">
        <v>37</v>
      </c>
      <c r="O47" s="416">
        <v>64</v>
      </c>
      <c r="P47" s="416">
        <v>62</v>
      </c>
      <c r="Q47" s="408">
        <v>377</v>
      </c>
      <c r="R47" s="416">
        <v>71</v>
      </c>
      <c r="S47" s="416">
        <v>31</v>
      </c>
      <c r="T47" s="416">
        <v>50</v>
      </c>
      <c r="U47" s="416">
        <v>42</v>
      </c>
      <c r="V47" s="416">
        <v>19</v>
      </c>
      <c r="W47" s="416">
        <v>4</v>
      </c>
      <c r="X47" s="529">
        <v>0</v>
      </c>
      <c r="Y47" s="529">
        <v>1</v>
      </c>
      <c r="Z47" s="408">
        <v>218</v>
      </c>
      <c r="AA47" s="535" t="s">
        <v>733</v>
      </c>
      <c r="AC47" s="473"/>
    </row>
    <row r="48" spans="1:29" s="245" customFormat="1" ht="14.45" customHeight="1">
      <c r="A48" s="103" t="s">
        <v>326</v>
      </c>
      <c r="B48" s="420">
        <v>625</v>
      </c>
      <c r="C48" s="421">
        <v>9</v>
      </c>
      <c r="D48" s="421">
        <v>15</v>
      </c>
      <c r="E48" s="421">
        <v>17</v>
      </c>
      <c r="F48" s="420">
        <v>41</v>
      </c>
      <c r="G48" s="421">
        <v>23</v>
      </c>
      <c r="H48" s="421">
        <v>24</v>
      </c>
      <c r="I48" s="421">
        <v>17</v>
      </c>
      <c r="J48" s="421">
        <v>24</v>
      </c>
      <c r="K48" s="421">
        <v>14</v>
      </c>
      <c r="L48" s="422">
        <v>30</v>
      </c>
      <c r="M48" s="422">
        <v>34</v>
      </c>
      <c r="N48" s="423">
        <v>36</v>
      </c>
      <c r="O48" s="421">
        <v>45</v>
      </c>
      <c r="P48" s="421">
        <v>59</v>
      </c>
      <c r="Q48" s="420">
        <v>306</v>
      </c>
      <c r="R48" s="421">
        <v>57</v>
      </c>
      <c r="S48" s="421">
        <v>46</v>
      </c>
      <c r="T48" s="421">
        <v>44</v>
      </c>
      <c r="U48" s="421">
        <v>51</v>
      </c>
      <c r="V48" s="421">
        <v>53</v>
      </c>
      <c r="W48" s="421">
        <v>18</v>
      </c>
      <c r="X48" s="530">
        <v>5</v>
      </c>
      <c r="Y48" s="530">
        <v>4</v>
      </c>
      <c r="Z48" s="420">
        <v>278</v>
      </c>
      <c r="AA48" s="535" t="s">
        <v>733</v>
      </c>
      <c r="AC48" s="473"/>
    </row>
    <row r="49" spans="1:29" s="245" customFormat="1" ht="14.45" customHeight="1">
      <c r="A49" s="101" t="s">
        <v>341</v>
      </c>
      <c r="B49" s="405">
        <v>2670</v>
      </c>
      <c r="C49" s="412">
        <v>50</v>
      </c>
      <c r="D49" s="412">
        <v>83</v>
      </c>
      <c r="E49" s="412">
        <v>134</v>
      </c>
      <c r="F49" s="405">
        <v>267</v>
      </c>
      <c r="G49" s="412">
        <v>106</v>
      </c>
      <c r="H49" s="412">
        <v>124</v>
      </c>
      <c r="I49" s="412">
        <v>142</v>
      </c>
      <c r="J49" s="412">
        <v>133</v>
      </c>
      <c r="K49" s="412">
        <v>150</v>
      </c>
      <c r="L49" s="413">
        <v>132</v>
      </c>
      <c r="M49" s="413">
        <v>144</v>
      </c>
      <c r="N49" s="414">
        <v>186</v>
      </c>
      <c r="O49" s="412">
        <v>263</v>
      </c>
      <c r="P49" s="412">
        <v>254</v>
      </c>
      <c r="Q49" s="405">
        <v>1634</v>
      </c>
      <c r="R49" s="412">
        <v>208</v>
      </c>
      <c r="S49" s="412">
        <v>136</v>
      </c>
      <c r="T49" s="412">
        <v>104</v>
      </c>
      <c r="U49" s="412">
        <v>134</v>
      </c>
      <c r="V49" s="412">
        <v>116</v>
      </c>
      <c r="W49" s="412">
        <v>48</v>
      </c>
      <c r="X49" s="528">
        <v>19</v>
      </c>
      <c r="Y49" s="528">
        <v>2</v>
      </c>
      <c r="Z49" s="405">
        <v>767</v>
      </c>
      <c r="AA49" s="537">
        <v>2</v>
      </c>
      <c r="AC49" s="244"/>
    </row>
    <row r="50" spans="1:29" s="245" customFormat="1" ht="14.45" customHeight="1">
      <c r="A50" s="102" t="s">
        <v>325</v>
      </c>
      <c r="B50" s="408">
        <v>1341</v>
      </c>
      <c r="C50" s="416">
        <v>26</v>
      </c>
      <c r="D50" s="416">
        <v>48</v>
      </c>
      <c r="E50" s="416">
        <v>63</v>
      </c>
      <c r="F50" s="408">
        <v>137</v>
      </c>
      <c r="G50" s="416">
        <v>54</v>
      </c>
      <c r="H50" s="416">
        <v>75</v>
      </c>
      <c r="I50" s="416">
        <v>74</v>
      </c>
      <c r="J50" s="416">
        <v>81</v>
      </c>
      <c r="K50" s="416">
        <v>77</v>
      </c>
      <c r="L50" s="417">
        <v>67</v>
      </c>
      <c r="M50" s="417">
        <v>63</v>
      </c>
      <c r="N50" s="418">
        <v>100</v>
      </c>
      <c r="O50" s="416">
        <v>130</v>
      </c>
      <c r="P50" s="416">
        <v>147</v>
      </c>
      <c r="Q50" s="408">
        <v>868</v>
      </c>
      <c r="R50" s="416">
        <v>109</v>
      </c>
      <c r="S50" s="416">
        <v>72</v>
      </c>
      <c r="T50" s="416">
        <v>43</v>
      </c>
      <c r="U50" s="416">
        <v>54</v>
      </c>
      <c r="V50" s="416">
        <v>38</v>
      </c>
      <c r="W50" s="416">
        <v>13</v>
      </c>
      <c r="X50" s="529">
        <v>4</v>
      </c>
      <c r="Y50" s="529">
        <v>1</v>
      </c>
      <c r="Z50" s="408">
        <v>334</v>
      </c>
      <c r="AA50" s="97">
        <v>2</v>
      </c>
      <c r="AC50" s="244"/>
    </row>
    <row r="51" spans="1:29" s="245" customFormat="1" ht="14.45" customHeight="1">
      <c r="A51" s="103" t="s">
        <v>326</v>
      </c>
      <c r="B51" s="420">
        <v>1329</v>
      </c>
      <c r="C51" s="421">
        <v>24</v>
      </c>
      <c r="D51" s="421">
        <v>35</v>
      </c>
      <c r="E51" s="421">
        <v>71</v>
      </c>
      <c r="F51" s="420">
        <v>130</v>
      </c>
      <c r="G51" s="421">
        <v>52</v>
      </c>
      <c r="H51" s="421">
        <v>49</v>
      </c>
      <c r="I51" s="421">
        <v>68</v>
      </c>
      <c r="J51" s="421">
        <v>52</v>
      </c>
      <c r="K51" s="421">
        <v>73</v>
      </c>
      <c r="L51" s="422">
        <v>65</v>
      </c>
      <c r="M51" s="422">
        <v>81</v>
      </c>
      <c r="N51" s="423">
        <v>86</v>
      </c>
      <c r="O51" s="421">
        <v>133</v>
      </c>
      <c r="P51" s="421">
        <v>107</v>
      </c>
      <c r="Q51" s="420">
        <v>766</v>
      </c>
      <c r="R51" s="421">
        <v>99</v>
      </c>
      <c r="S51" s="421">
        <v>64</v>
      </c>
      <c r="T51" s="421">
        <v>61</v>
      </c>
      <c r="U51" s="421">
        <v>80</v>
      </c>
      <c r="V51" s="421">
        <v>78</v>
      </c>
      <c r="W51" s="421">
        <v>35</v>
      </c>
      <c r="X51" s="530">
        <v>15</v>
      </c>
      <c r="Y51" s="530">
        <v>1</v>
      </c>
      <c r="Z51" s="420">
        <v>433</v>
      </c>
      <c r="AA51" s="538" t="s">
        <v>733</v>
      </c>
      <c r="AC51" s="473"/>
    </row>
    <row r="52" spans="1:29" ht="16.5" customHeight="1">
      <c r="A52" s="98" t="s">
        <v>711</v>
      </c>
      <c r="B52" s="447"/>
    </row>
    <row r="53" spans="1:29" ht="12" customHeight="1">
      <c r="A53" s="389"/>
      <c r="B53" s="389"/>
    </row>
    <row r="54" spans="1:29" ht="12" customHeight="1">
      <c r="A54" s="389"/>
      <c r="B54" s="389"/>
    </row>
  </sheetData>
  <mergeCells count="1">
    <mergeCell ref="A1:L1"/>
  </mergeCells>
  <phoneticPr fontId="2"/>
  <printOptions horizontalCentered="1"/>
  <pageMargins left="0.43307086614173229" right="0.35433070866141736" top="0.78740157480314965" bottom="0.78740157480314965" header="0.51181102362204722" footer="0.51181102362204722"/>
  <pageSetup paperSize="9" orientation="portrait" r:id="rId1"/>
  <headerFooter alignWithMargins="0"/>
  <colBreaks count="1" manualBreakCount="1">
    <brk id="13" max="5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view="pageBreakPreview" zoomScale="110" zoomScaleNormal="100" zoomScaleSheetLayoutView="110" workbookViewId="0">
      <selection activeCell="H8" sqref="H8"/>
    </sheetView>
  </sheetViews>
  <sheetFormatPr defaultColWidth="8.875" defaultRowHeight="13.5"/>
  <cols>
    <col min="1" max="1" width="17.875" style="304" customWidth="1"/>
    <col min="2" max="4" width="14.375" style="304" customWidth="1"/>
    <col min="5" max="16384" width="8.875" style="304"/>
  </cols>
  <sheetData>
    <row r="1" spans="1:7" ht="25.5" customHeight="1">
      <c r="A1" s="474" t="s">
        <v>773</v>
      </c>
      <c r="B1" s="474"/>
      <c r="C1" s="474"/>
      <c r="D1" s="474"/>
      <c r="E1" s="474"/>
      <c r="F1" s="475"/>
    </row>
    <row r="2" spans="1:7" ht="18.75">
      <c r="B2" s="1"/>
      <c r="C2" s="1"/>
      <c r="D2" s="1"/>
      <c r="E2" s="477" t="s">
        <v>722</v>
      </c>
      <c r="F2" s="267"/>
    </row>
    <row r="3" spans="1:7" ht="18.75">
      <c r="B3" s="1"/>
      <c r="C3" s="1"/>
      <c r="D3" s="1"/>
      <c r="E3" s="476"/>
      <c r="F3" s="267"/>
    </row>
    <row r="4" spans="1:7" ht="14.45" customHeight="1">
      <c r="A4" s="305" t="s">
        <v>370</v>
      </c>
      <c r="C4" s="593"/>
      <c r="D4" s="580" t="s">
        <v>666</v>
      </c>
      <c r="E4" s="306"/>
      <c r="F4" s="306"/>
      <c r="G4" s="306"/>
    </row>
    <row r="5" spans="1:7" ht="20.100000000000001" customHeight="1">
      <c r="A5" s="307" t="s">
        <v>536</v>
      </c>
      <c r="B5" s="335" t="s">
        <v>665</v>
      </c>
      <c r="C5" s="335" t="s">
        <v>663</v>
      </c>
      <c r="D5" s="755" t="s">
        <v>807</v>
      </c>
      <c r="E5" s="306"/>
      <c r="F5" s="306"/>
      <c r="G5" s="306"/>
    </row>
    <row r="6" spans="1:7" ht="20.100000000000001" customHeight="1">
      <c r="A6" s="308" t="s">
        <v>184</v>
      </c>
      <c r="B6" s="428">
        <v>1000</v>
      </c>
      <c r="C6" s="428">
        <v>1088</v>
      </c>
      <c r="D6" s="756">
        <v>1126</v>
      </c>
      <c r="E6" s="306"/>
      <c r="F6" s="306"/>
      <c r="G6" s="306"/>
    </row>
    <row r="7" spans="1:7" ht="20.100000000000001" customHeight="1">
      <c r="A7" s="309" t="s">
        <v>445</v>
      </c>
      <c r="B7" s="336">
        <v>335</v>
      </c>
      <c r="C7" s="336">
        <v>409</v>
      </c>
      <c r="D7" s="757">
        <v>460</v>
      </c>
      <c r="E7" s="306"/>
      <c r="F7" s="306"/>
      <c r="G7" s="306"/>
    </row>
    <row r="8" spans="1:7" ht="20.100000000000001" customHeight="1">
      <c r="A8" s="309" t="s">
        <v>434</v>
      </c>
      <c r="B8" s="336">
        <v>211</v>
      </c>
      <c r="C8" s="336">
        <v>190</v>
      </c>
      <c r="D8" s="757">
        <v>187</v>
      </c>
      <c r="E8" s="306"/>
      <c r="F8" s="306"/>
      <c r="G8" s="306"/>
    </row>
    <row r="9" spans="1:7" ht="20.100000000000001" customHeight="1">
      <c r="A9" s="309" t="s">
        <v>441</v>
      </c>
      <c r="B9" s="336">
        <v>81</v>
      </c>
      <c r="C9" s="336">
        <v>86</v>
      </c>
      <c r="D9" s="757">
        <v>90</v>
      </c>
      <c r="E9" s="306"/>
      <c r="F9" s="306"/>
      <c r="G9" s="306"/>
    </row>
    <row r="10" spans="1:7" ht="20.100000000000001" customHeight="1">
      <c r="A10" s="309" t="s">
        <v>433</v>
      </c>
      <c r="B10" s="336">
        <v>88</v>
      </c>
      <c r="C10" s="336">
        <v>85</v>
      </c>
      <c r="D10" s="757">
        <v>83</v>
      </c>
      <c r="E10" s="306"/>
      <c r="F10" s="306"/>
      <c r="G10" s="306"/>
    </row>
    <row r="11" spans="1:7" ht="20.100000000000001" customHeight="1">
      <c r="A11" s="309" t="s">
        <v>440</v>
      </c>
      <c r="B11" s="336">
        <v>58</v>
      </c>
      <c r="C11" s="336">
        <v>50</v>
      </c>
      <c r="D11" s="757">
        <v>52</v>
      </c>
      <c r="E11" s="306"/>
      <c r="F11" s="306"/>
      <c r="G11" s="306"/>
    </row>
    <row r="12" spans="1:7" ht="20.100000000000001" customHeight="1">
      <c r="A12" s="309" t="s">
        <v>437</v>
      </c>
      <c r="B12" s="336">
        <v>44</v>
      </c>
      <c r="C12" s="336">
        <v>44</v>
      </c>
      <c r="D12" s="757">
        <v>43</v>
      </c>
      <c r="E12" s="306"/>
      <c r="F12" s="306"/>
      <c r="G12" s="306"/>
    </row>
    <row r="13" spans="1:7" ht="20.100000000000001" customHeight="1">
      <c r="A13" s="309" t="s">
        <v>443</v>
      </c>
      <c r="B13" s="336">
        <v>32</v>
      </c>
      <c r="C13" s="336">
        <v>35</v>
      </c>
      <c r="D13" s="757">
        <v>34</v>
      </c>
      <c r="E13" s="306"/>
      <c r="F13" s="306"/>
      <c r="G13" s="306"/>
    </row>
    <row r="14" spans="1:7" ht="20.100000000000001" customHeight="1">
      <c r="A14" s="309" t="s">
        <v>439</v>
      </c>
      <c r="B14" s="336">
        <v>24</v>
      </c>
      <c r="C14" s="336">
        <v>34</v>
      </c>
      <c r="D14" s="757">
        <v>45</v>
      </c>
      <c r="E14" s="306"/>
      <c r="F14" s="306"/>
      <c r="G14" s="306"/>
    </row>
    <row r="15" spans="1:7" ht="20.100000000000001" customHeight="1">
      <c r="A15" s="309" t="s">
        <v>435</v>
      </c>
      <c r="B15" s="336">
        <v>18</v>
      </c>
      <c r="C15" s="336">
        <v>26</v>
      </c>
      <c r="D15" s="757">
        <v>20</v>
      </c>
      <c r="E15" s="306"/>
      <c r="F15" s="306"/>
      <c r="G15" s="306"/>
    </row>
    <row r="16" spans="1:7" ht="20.100000000000001" customHeight="1">
      <c r="A16" s="309" t="s">
        <v>534</v>
      </c>
      <c r="B16" s="336">
        <v>20</v>
      </c>
      <c r="C16" s="336">
        <v>20</v>
      </c>
      <c r="D16" s="757">
        <v>16</v>
      </c>
      <c r="E16" s="306"/>
      <c r="F16" s="306"/>
      <c r="G16" s="306"/>
    </row>
    <row r="17" spans="1:7" ht="20.100000000000001" customHeight="1">
      <c r="A17" s="309" t="s">
        <v>432</v>
      </c>
      <c r="B17" s="336">
        <v>11</v>
      </c>
      <c r="C17" s="336">
        <v>11</v>
      </c>
      <c r="D17" s="757">
        <v>8</v>
      </c>
      <c r="E17" s="306"/>
      <c r="F17" s="306"/>
      <c r="G17" s="306"/>
    </row>
    <row r="18" spans="1:7" ht="20.100000000000001" customHeight="1">
      <c r="A18" s="309" t="s">
        <v>533</v>
      </c>
      <c r="B18" s="336">
        <v>7</v>
      </c>
      <c r="C18" s="336">
        <v>10</v>
      </c>
      <c r="D18" s="757">
        <v>9</v>
      </c>
      <c r="E18" s="306"/>
      <c r="F18" s="306"/>
      <c r="G18" s="306"/>
    </row>
    <row r="19" spans="1:7" ht="20.100000000000001" customHeight="1">
      <c r="A19" s="309" t="s">
        <v>436</v>
      </c>
      <c r="B19" s="336">
        <v>10</v>
      </c>
      <c r="C19" s="336">
        <v>9</v>
      </c>
      <c r="D19" s="757">
        <v>9</v>
      </c>
      <c r="E19" s="306"/>
      <c r="F19" s="306"/>
      <c r="G19" s="306"/>
    </row>
    <row r="20" spans="1:7" ht="20.100000000000001" customHeight="1">
      <c r="A20" s="309" t="s">
        <v>668</v>
      </c>
      <c r="B20" s="544" t="s">
        <v>179</v>
      </c>
      <c r="C20" s="336">
        <v>9</v>
      </c>
      <c r="D20" s="758" t="s">
        <v>819</v>
      </c>
      <c r="E20" s="306"/>
      <c r="F20" s="306"/>
      <c r="G20" s="306"/>
    </row>
    <row r="21" spans="1:7" ht="20.100000000000001" customHeight="1">
      <c r="A21" s="309" t="s">
        <v>669</v>
      </c>
      <c r="B21" s="544" t="s">
        <v>179</v>
      </c>
      <c r="C21" s="336">
        <v>9</v>
      </c>
      <c r="D21" s="758" t="s">
        <v>820</v>
      </c>
      <c r="E21" s="306"/>
      <c r="F21" s="306"/>
      <c r="G21" s="306"/>
    </row>
    <row r="22" spans="1:7" ht="20.100000000000001" customHeight="1">
      <c r="A22" s="309" t="s">
        <v>444</v>
      </c>
      <c r="B22" s="336">
        <v>7</v>
      </c>
      <c r="C22" s="336">
        <v>8</v>
      </c>
      <c r="D22" s="757">
        <v>8</v>
      </c>
      <c r="E22" s="306"/>
      <c r="F22" s="306"/>
      <c r="G22" s="306"/>
    </row>
    <row r="23" spans="1:7" ht="20.100000000000001" customHeight="1">
      <c r="A23" s="309" t="s">
        <v>667</v>
      </c>
      <c r="B23" s="544" t="s">
        <v>179</v>
      </c>
      <c r="C23" s="336">
        <v>7</v>
      </c>
      <c r="D23" s="757">
        <v>10</v>
      </c>
      <c r="E23" s="306"/>
      <c r="F23" s="306"/>
      <c r="G23" s="306"/>
    </row>
    <row r="24" spans="1:7" ht="20.100000000000001" customHeight="1">
      <c r="A24" s="309" t="s">
        <v>438</v>
      </c>
      <c r="B24" s="336">
        <v>5</v>
      </c>
      <c r="C24" s="336">
        <v>5</v>
      </c>
      <c r="D24" s="758" t="s">
        <v>821</v>
      </c>
      <c r="E24" s="306"/>
      <c r="F24" s="306"/>
      <c r="G24" s="306"/>
    </row>
    <row r="25" spans="1:7" ht="20.100000000000001" customHeight="1">
      <c r="A25" s="309" t="s">
        <v>442</v>
      </c>
      <c r="B25" s="336">
        <v>5</v>
      </c>
      <c r="C25" s="336">
        <v>5</v>
      </c>
      <c r="D25" s="757">
        <v>6</v>
      </c>
      <c r="E25" s="306"/>
      <c r="F25" s="306"/>
      <c r="G25" s="306"/>
    </row>
    <row r="26" spans="1:7" ht="20.100000000000001" customHeight="1">
      <c r="A26" s="322" t="s">
        <v>537</v>
      </c>
      <c r="B26" s="337">
        <v>44</v>
      </c>
      <c r="C26" s="337">
        <v>36</v>
      </c>
      <c r="D26" s="759">
        <v>46</v>
      </c>
      <c r="E26" s="306"/>
      <c r="F26" s="306"/>
      <c r="G26" s="306"/>
    </row>
    <row r="27" spans="1:7" ht="12.95" customHeight="1">
      <c r="A27" s="310" t="s">
        <v>538</v>
      </c>
      <c r="B27" s="311"/>
      <c r="C27" s="312"/>
      <c r="D27" s="312"/>
      <c r="E27" s="313"/>
      <c r="F27" s="313"/>
      <c r="G27" s="313"/>
    </row>
    <row r="28" spans="1:7" ht="12.95" customHeight="1">
      <c r="A28" s="543" t="s">
        <v>786</v>
      </c>
      <c r="B28" s="314"/>
      <c r="C28" s="314"/>
      <c r="D28" s="314"/>
      <c r="E28" s="314"/>
      <c r="F28" s="314"/>
      <c r="G28" s="314"/>
    </row>
    <row r="29" spans="1:7" ht="12.95" customHeight="1">
      <c r="A29" s="543" t="s">
        <v>787</v>
      </c>
      <c r="B29" s="314"/>
      <c r="C29" s="314"/>
      <c r="D29" s="314"/>
      <c r="E29" s="313"/>
      <c r="F29" s="313"/>
      <c r="G29" s="313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Z123"/>
  <sheetViews>
    <sheetView showGridLines="0" view="pageBreakPreview" zoomScale="90" zoomScaleNormal="100" zoomScaleSheetLayoutView="90" workbookViewId="0">
      <selection activeCell="O21" sqref="O21"/>
    </sheetView>
  </sheetViews>
  <sheetFormatPr defaultRowHeight="13.5"/>
  <cols>
    <col min="2" max="2" width="9.125" customWidth="1"/>
    <col min="9" max="9" width="9.25" bestFit="1" customWidth="1"/>
  </cols>
  <sheetData>
    <row r="2" spans="1:14" ht="21.75" customHeight="1">
      <c r="A2" s="948" t="s">
        <v>614</v>
      </c>
      <c r="B2" s="949"/>
      <c r="C2" s="949"/>
      <c r="D2" s="949"/>
      <c r="E2" s="949"/>
      <c r="F2" s="949"/>
      <c r="G2" s="949"/>
      <c r="H2" s="949"/>
      <c r="I2" s="949"/>
    </row>
    <row r="3" spans="1:14" ht="19.5" customHeight="1">
      <c r="F3" s="950" t="s">
        <v>695</v>
      </c>
      <c r="G3" s="951"/>
      <c r="H3" s="951"/>
      <c r="I3" s="951"/>
    </row>
    <row r="4" spans="1:14">
      <c r="M4" s="290"/>
      <c r="N4" s="290"/>
    </row>
    <row r="5" spans="1:14">
      <c r="M5" s="290"/>
      <c r="N5" s="290"/>
    </row>
    <row r="6" spans="1:14">
      <c r="M6" s="290"/>
      <c r="N6" s="290"/>
    </row>
    <row r="7" spans="1:14">
      <c r="M7" s="290"/>
      <c r="N7" s="290"/>
    </row>
    <row r="8" spans="1:14">
      <c r="M8" s="290"/>
      <c r="N8" s="290"/>
    </row>
    <row r="9" spans="1:14">
      <c r="M9" s="290"/>
      <c r="N9" s="290"/>
    </row>
    <row r="10" spans="1:14">
      <c r="M10" s="290"/>
      <c r="N10" s="290"/>
    </row>
    <row r="11" spans="1:14">
      <c r="M11" s="290"/>
      <c r="N11" s="290"/>
    </row>
    <row r="12" spans="1:14">
      <c r="M12" s="290"/>
      <c r="N12" s="290"/>
    </row>
    <row r="13" spans="1:14">
      <c r="M13" s="290"/>
      <c r="N13" s="290"/>
    </row>
    <row r="14" spans="1:14">
      <c r="M14" s="290"/>
      <c r="N14" s="290"/>
    </row>
    <row r="15" spans="1:14">
      <c r="M15" s="290"/>
      <c r="N15" s="290"/>
    </row>
    <row r="16" spans="1:14">
      <c r="M16" s="290"/>
      <c r="N16" s="290"/>
    </row>
    <row r="17" spans="13:14">
      <c r="M17" s="290"/>
      <c r="N17" s="290"/>
    </row>
    <row r="18" spans="13:14">
      <c r="M18" s="290"/>
      <c r="N18" s="290"/>
    </row>
    <row r="19" spans="13:14">
      <c r="M19" s="290"/>
      <c r="N19" s="290"/>
    </row>
    <row r="20" spans="13:14">
      <c r="M20" s="290"/>
      <c r="N20" s="290"/>
    </row>
    <row r="21" spans="13:14">
      <c r="M21" s="290"/>
      <c r="N21" s="290"/>
    </row>
    <row r="22" spans="13:14">
      <c r="M22" s="290"/>
      <c r="N22" s="290"/>
    </row>
    <row r="60" ht="16.5" customHeight="1"/>
    <row r="73" spans="1:22">
      <c r="A73" t="s">
        <v>615</v>
      </c>
      <c r="G73" t="s">
        <v>616</v>
      </c>
      <c r="M73" t="s">
        <v>694</v>
      </c>
      <c r="S73" s="254"/>
      <c r="T73" s="254" t="s">
        <v>670</v>
      </c>
      <c r="U73" s="254" t="s">
        <v>168</v>
      </c>
      <c r="V73" s="254" t="s">
        <v>169</v>
      </c>
    </row>
    <row r="74" spans="1:22">
      <c r="A74" t="s">
        <v>166</v>
      </c>
      <c r="B74" t="s">
        <v>168</v>
      </c>
      <c r="C74" t="s">
        <v>169</v>
      </c>
      <c r="G74" t="s">
        <v>617</v>
      </c>
      <c r="H74" t="s">
        <v>185</v>
      </c>
      <c r="I74" t="s">
        <v>186</v>
      </c>
      <c r="M74" t="s">
        <v>617</v>
      </c>
      <c r="N74" t="s">
        <v>185</v>
      </c>
      <c r="O74" t="s">
        <v>186</v>
      </c>
      <c r="S74" s="254"/>
      <c r="T74" s="254">
        <v>0</v>
      </c>
      <c r="U74" s="254">
        <v>0</v>
      </c>
      <c r="V74" s="254">
        <v>0</v>
      </c>
    </row>
    <row r="75" spans="1:22">
      <c r="A75" t="s">
        <v>618</v>
      </c>
      <c r="B75" s="291">
        <v>-2550</v>
      </c>
      <c r="C75" s="291">
        <v>2466</v>
      </c>
      <c r="D75" s="290">
        <v>4.9274410156325485</v>
      </c>
      <c r="E75" s="290">
        <v>4.658103513411409</v>
      </c>
      <c r="G75" t="s">
        <v>618</v>
      </c>
      <c r="H75" s="163">
        <v>-2153</v>
      </c>
      <c r="I75" s="163">
        <v>2001</v>
      </c>
      <c r="J75" s="290">
        <v>4.3396758848665646</v>
      </c>
      <c r="K75" s="290">
        <v>3.9124059047805262</v>
      </c>
      <c r="M75" t="s">
        <v>618</v>
      </c>
      <c r="N75">
        <v>-1852</v>
      </c>
      <c r="O75">
        <v>1758</v>
      </c>
      <c r="P75" s="351">
        <v>3.8335748292279028</v>
      </c>
      <c r="Q75" s="351">
        <v>3.5309003996866775</v>
      </c>
      <c r="S75" s="254"/>
      <c r="T75" s="254"/>
      <c r="U75" s="254"/>
      <c r="V75" s="254"/>
    </row>
    <row r="76" spans="1:22">
      <c r="A76" t="s">
        <v>619</v>
      </c>
      <c r="B76" s="291">
        <v>-2809</v>
      </c>
      <c r="C76" s="291">
        <v>2611</v>
      </c>
      <c r="D76" s="290">
        <v>5.4279144364360112</v>
      </c>
      <c r="E76" s="290">
        <v>4.9319984888553083</v>
      </c>
      <c r="G76" t="s">
        <v>619</v>
      </c>
      <c r="H76" s="163">
        <v>-2273</v>
      </c>
      <c r="I76" s="140">
        <v>2270</v>
      </c>
      <c r="J76" s="290">
        <v>4.5815528501169069</v>
      </c>
      <c r="K76" s="290">
        <v>4.438361521165314</v>
      </c>
      <c r="M76" t="s">
        <v>619</v>
      </c>
      <c r="N76">
        <v>-2291</v>
      </c>
      <c r="O76">
        <v>2096</v>
      </c>
      <c r="P76" s="351">
        <v>4.7422893810805213</v>
      </c>
      <c r="Q76" s="351">
        <v>4.2097652091827511</v>
      </c>
      <c r="S76" s="254"/>
      <c r="T76" s="254" t="s">
        <v>671</v>
      </c>
      <c r="U76" s="254" t="s">
        <v>671</v>
      </c>
      <c r="V76" s="254" t="s">
        <v>671</v>
      </c>
    </row>
    <row r="77" spans="1:22">
      <c r="A77" t="s">
        <v>620</v>
      </c>
      <c r="B77" s="291">
        <v>-3155</v>
      </c>
      <c r="C77" s="291">
        <v>3016</v>
      </c>
      <c r="D77" s="290">
        <v>6.096500550713996</v>
      </c>
      <c r="E77" s="290">
        <v>5.6970154892330944</v>
      </c>
      <c r="G77" t="s">
        <v>620</v>
      </c>
      <c r="H77" s="163">
        <v>-2559</v>
      </c>
      <c r="I77" s="163">
        <v>2442</v>
      </c>
      <c r="J77" s="290">
        <v>5.1580262839635571</v>
      </c>
      <c r="K77" s="290">
        <v>4.7746602795972235</v>
      </c>
      <c r="M77" t="s">
        <v>620</v>
      </c>
      <c r="N77">
        <v>-2309</v>
      </c>
      <c r="O77">
        <v>2307</v>
      </c>
      <c r="P77" s="351">
        <v>4.7795487476712895</v>
      </c>
      <c r="Q77" s="351">
        <v>4.6335535961758625</v>
      </c>
      <c r="S77" s="254"/>
      <c r="T77" s="254">
        <v>9205</v>
      </c>
      <c r="U77" s="254">
        <v>9205</v>
      </c>
      <c r="V77" s="254">
        <v>9205</v>
      </c>
    </row>
    <row r="78" spans="1:22">
      <c r="A78" t="s">
        <v>621</v>
      </c>
      <c r="B78" s="291">
        <v>-3119</v>
      </c>
      <c r="C78" s="291">
        <v>3016</v>
      </c>
      <c r="D78" s="290">
        <v>6.0269366775521247</v>
      </c>
      <c r="E78" s="290">
        <v>5.6970154892330944</v>
      </c>
      <c r="G78" t="s">
        <v>621</v>
      </c>
      <c r="H78" s="163">
        <v>-2528</v>
      </c>
      <c r="I78" s="140">
        <v>2346</v>
      </c>
      <c r="J78" s="290">
        <v>5.0955414012738851</v>
      </c>
      <c r="K78" s="290">
        <v>4.5869586469840646</v>
      </c>
      <c r="M78" t="s">
        <v>621</v>
      </c>
      <c r="N78">
        <v>-2355</v>
      </c>
      <c r="O78">
        <v>2239</v>
      </c>
      <c r="P78" s="351">
        <v>4.8747671289588075</v>
      </c>
      <c r="Q78" s="351">
        <v>4.4969772439695515</v>
      </c>
      <c r="S78" s="254"/>
      <c r="T78" s="254"/>
      <c r="U78" s="254"/>
      <c r="V78" s="254"/>
    </row>
    <row r="79" spans="1:22">
      <c r="A79" t="s">
        <v>622</v>
      </c>
      <c r="B79" s="291">
        <v>-2997</v>
      </c>
      <c r="C79" s="291">
        <v>3007</v>
      </c>
      <c r="D79" s="290">
        <v>5.7911924407257835</v>
      </c>
      <c r="E79" s="290">
        <v>5.6800151114469211</v>
      </c>
      <c r="G79" t="s">
        <v>622</v>
      </c>
      <c r="H79" s="163">
        <v>-2267</v>
      </c>
      <c r="I79" s="163">
        <v>2223</v>
      </c>
      <c r="J79" s="290">
        <v>4.5694590018543897</v>
      </c>
      <c r="K79" s="290">
        <v>4.3464659301984554</v>
      </c>
      <c r="M79" t="s">
        <v>622</v>
      </c>
      <c r="N79">
        <v>-2042</v>
      </c>
      <c r="O79">
        <v>1941</v>
      </c>
      <c r="P79" s="351">
        <v>4.2268681432415649</v>
      </c>
      <c r="Q79" s="351">
        <v>3.8984514651830726</v>
      </c>
      <c r="S79" s="254"/>
      <c r="T79" s="254" t="s">
        <v>672</v>
      </c>
      <c r="U79" s="254" t="s">
        <v>672</v>
      </c>
      <c r="V79" s="254" t="s">
        <v>672</v>
      </c>
    </row>
    <row r="80" spans="1:22">
      <c r="A80" t="s">
        <v>623</v>
      </c>
      <c r="B80" s="291">
        <v>-3818</v>
      </c>
      <c r="C80" s="291">
        <v>3704</v>
      </c>
      <c r="D80" s="290">
        <v>7.3776352147784587</v>
      </c>
      <c r="E80" s="290">
        <v>6.9965999244427657</v>
      </c>
      <c r="G80" t="s">
        <v>623</v>
      </c>
      <c r="H80" s="163">
        <v>-2712</v>
      </c>
      <c r="I80" s="140">
        <v>2586</v>
      </c>
      <c r="J80" s="290">
        <v>5.4664194146577438</v>
      </c>
      <c r="K80" s="290">
        <v>5.0562127285169618</v>
      </c>
      <c r="M80" t="s">
        <v>623</v>
      </c>
      <c r="N80">
        <v>-2471</v>
      </c>
      <c r="O80">
        <v>2249</v>
      </c>
      <c r="P80" s="351">
        <v>5.1148830469882016</v>
      </c>
      <c r="Q80" s="351">
        <v>4.5170620016469503</v>
      </c>
      <c r="S80" s="254" t="s">
        <v>673</v>
      </c>
      <c r="T80" s="350">
        <v>3610</v>
      </c>
      <c r="U80" s="350">
        <v>1852</v>
      </c>
      <c r="V80" s="350">
        <v>1758</v>
      </c>
    </row>
    <row r="81" spans="1:22">
      <c r="A81" t="s">
        <v>624</v>
      </c>
      <c r="B81" s="291">
        <v>-3428</v>
      </c>
      <c r="C81" s="291">
        <v>3225</v>
      </c>
      <c r="D81" s="290">
        <v>6.6240265888581868</v>
      </c>
      <c r="E81" s="290">
        <v>6.0918020400453345</v>
      </c>
      <c r="G81" t="s">
        <v>624</v>
      </c>
      <c r="H81" s="163">
        <v>-3200</v>
      </c>
      <c r="I81" s="163">
        <v>3006</v>
      </c>
      <c r="J81" s="290">
        <v>6.4500524066758045</v>
      </c>
      <c r="K81" s="290">
        <v>5.8774073711995305</v>
      </c>
      <c r="M81" t="s">
        <v>624</v>
      </c>
      <c r="N81">
        <v>-2741</v>
      </c>
      <c r="O81">
        <v>2525</v>
      </c>
      <c r="P81" s="351">
        <v>5.6737735458497207</v>
      </c>
      <c r="Q81" s="351">
        <v>5.0714013135431522</v>
      </c>
      <c r="S81" s="254" t="s">
        <v>674</v>
      </c>
      <c r="T81" s="350">
        <v>4387</v>
      </c>
      <c r="U81" s="350">
        <v>2291</v>
      </c>
      <c r="V81" s="350">
        <v>2096</v>
      </c>
    </row>
    <row r="82" spans="1:22">
      <c r="A82" t="s">
        <v>625</v>
      </c>
      <c r="B82" s="291">
        <v>-3278</v>
      </c>
      <c r="C82" s="291">
        <v>3122</v>
      </c>
      <c r="D82" s="290">
        <v>6.3341771173503894</v>
      </c>
      <c r="E82" s="290">
        <v>5.8972421609369103</v>
      </c>
      <c r="G82" t="s">
        <v>625</v>
      </c>
      <c r="H82" s="163">
        <v>-3767</v>
      </c>
      <c r="I82" s="163">
        <v>3559</v>
      </c>
      <c r="J82" s="290">
        <v>7.5929210674836733</v>
      </c>
      <c r="K82" s="290">
        <v>6.9586469840649139</v>
      </c>
      <c r="M82" t="s">
        <v>625</v>
      </c>
      <c r="N82">
        <v>-3204</v>
      </c>
      <c r="O82">
        <v>3057</v>
      </c>
      <c r="P82" s="351">
        <v>6.6321672531566973</v>
      </c>
      <c r="Q82" s="351">
        <v>6.1399104219807583</v>
      </c>
      <c r="S82" s="254" t="s">
        <v>675</v>
      </c>
      <c r="T82" s="350">
        <v>4616</v>
      </c>
      <c r="U82" s="350">
        <v>2309</v>
      </c>
      <c r="V82" s="350">
        <v>2307</v>
      </c>
    </row>
    <row r="83" spans="1:22">
      <c r="A83" t="s">
        <v>626</v>
      </c>
      <c r="B83" s="291">
        <v>-3595</v>
      </c>
      <c r="C83" s="291">
        <v>3311</v>
      </c>
      <c r="D83" s="290">
        <v>6.9467256671368673</v>
      </c>
      <c r="E83" s="290">
        <v>6.2542500944465438</v>
      </c>
      <c r="G83" t="s">
        <v>626</v>
      </c>
      <c r="H83" s="163">
        <v>-3301</v>
      </c>
      <c r="I83" s="163">
        <v>3167</v>
      </c>
      <c r="J83" s="290">
        <v>6.6536321857615093</v>
      </c>
      <c r="K83" s="290">
        <v>6.1921986508945155</v>
      </c>
      <c r="M83" t="s">
        <v>626</v>
      </c>
      <c r="N83">
        <v>-3761</v>
      </c>
      <c r="O83">
        <v>3563</v>
      </c>
      <c r="P83" s="351">
        <v>7.7851376526599045</v>
      </c>
      <c r="Q83" s="351">
        <v>7.1561991604571284</v>
      </c>
      <c r="S83" s="254" t="s">
        <v>676</v>
      </c>
      <c r="T83" s="350">
        <v>4594</v>
      </c>
      <c r="U83" s="350">
        <v>2355</v>
      </c>
      <c r="V83" s="350">
        <v>2239</v>
      </c>
    </row>
    <row r="84" spans="1:22">
      <c r="A84" t="s">
        <v>627</v>
      </c>
      <c r="B84" s="291">
        <v>-4097</v>
      </c>
      <c r="C84" s="291">
        <v>3940</v>
      </c>
      <c r="D84" s="290">
        <v>7.916755231782961</v>
      </c>
      <c r="E84" s="290">
        <v>7.442387608613525</v>
      </c>
      <c r="G84" t="s">
        <v>627</v>
      </c>
      <c r="H84" s="163">
        <v>-3139</v>
      </c>
      <c r="I84" s="163">
        <v>3062</v>
      </c>
      <c r="J84" s="290">
        <v>6.3270982826735462</v>
      </c>
      <c r="K84" s="290">
        <v>5.9868999902238738</v>
      </c>
      <c r="M84" t="s">
        <v>627</v>
      </c>
      <c r="N84">
        <v>-3252</v>
      </c>
      <c r="O84">
        <v>3153</v>
      </c>
      <c r="P84" s="351">
        <v>6.7315255640654108</v>
      </c>
      <c r="Q84" s="351">
        <v>6.3327240956837851</v>
      </c>
      <c r="S84" s="254" t="s">
        <v>677</v>
      </c>
      <c r="T84" s="350">
        <v>3983</v>
      </c>
      <c r="U84" s="350">
        <v>2042</v>
      </c>
      <c r="V84" s="350">
        <v>1941</v>
      </c>
    </row>
    <row r="85" spans="1:22">
      <c r="A85" t="s">
        <v>628</v>
      </c>
      <c r="B85" s="291">
        <v>-4431</v>
      </c>
      <c r="C85" s="291">
        <v>4061</v>
      </c>
      <c r="D85" s="290">
        <v>8.562153388340322</v>
      </c>
      <c r="E85" s="290">
        <v>7.6709482432942959</v>
      </c>
      <c r="G85" t="s">
        <v>628</v>
      </c>
      <c r="H85" s="163">
        <v>-3454</v>
      </c>
      <c r="I85" s="163">
        <v>3279</v>
      </c>
      <c r="J85" s="290">
        <v>6.962025316455696</v>
      </c>
      <c r="K85" s="290">
        <v>6.4111838889432011</v>
      </c>
      <c r="M85" t="s">
        <v>628</v>
      </c>
      <c r="N85">
        <v>-3109</v>
      </c>
      <c r="O85">
        <v>3005</v>
      </c>
      <c r="P85" s="351">
        <v>6.4355205961498658</v>
      </c>
      <c r="Q85" s="351">
        <v>6.0354696820582854</v>
      </c>
      <c r="S85" s="254" t="s">
        <v>678</v>
      </c>
      <c r="T85" s="350">
        <v>4720</v>
      </c>
      <c r="U85" s="350">
        <v>2471</v>
      </c>
      <c r="V85" s="350">
        <v>2249</v>
      </c>
    </row>
    <row r="86" spans="1:22">
      <c r="A86" t="s">
        <v>629</v>
      </c>
      <c r="B86" s="291">
        <v>-3296</v>
      </c>
      <c r="C86" s="291">
        <v>3118</v>
      </c>
      <c r="D86" s="290">
        <v>6.3689590539313254</v>
      </c>
      <c r="E86" s="290">
        <v>5.8896864374763886</v>
      </c>
      <c r="G86" t="s">
        <v>629</v>
      </c>
      <c r="H86" s="163">
        <v>-3965</v>
      </c>
      <c r="I86" s="163">
        <v>3873</v>
      </c>
      <c r="J86" s="290">
        <v>7.992018060146739</v>
      </c>
      <c r="K86" s="290">
        <v>7.57258774073712</v>
      </c>
      <c r="M86" t="s">
        <v>629</v>
      </c>
      <c r="N86">
        <v>-3404</v>
      </c>
      <c r="O86">
        <v>3258</v>
      </c>
      <c r="P86" s="351">
        <v>7.0461602152763394</v>
      </c>
      <c r="Q86" s="351">
        <v>6.5436140512964718</v>
      </c>
      <c r="S86" s="254" t="s">
        <v>679</v>
      </c>
      <c r="T86" s="350">
        <v>5266</v>
      </c>
      <c r="U86" s="350">
        <v>2741</v>
      </c>
      <c r="V86" s="350">
        <v>2525</v>
      </c>
    </row>
    <row r="87" spans="1:22">
      <c r="A87" t="s">
        <v>630</v>
      </c>
      <c r="B87" s="291">
        <v>-2870</v>
      </c>
      <c r="C87" s="291">
        <v>2905</v>
      </c>
      <c r="D87" s="290">
        <v>5.5457865548491814</v>
      </c>
      <c r="E87" s="290">
        <v>5.4873441632036268</v>
      </c>
      <c r="G87" t="s">
        <v>630</v>
      </c>
      <c r="H87" s="163">
        <v>-4204</v>
      </c>
      <c r="I87" s="163">
        <v>3955</v>
      </c>
      <c r="J87" s="290">
        <v>8.4737563492703369</v>
      </c>
      <c r="K87" s="290">
        <v>7.7329162185941929</v>
      </c>
      <c r="M87" t="s">
        <v>630</v>
      </c>
      <c r="N87">
        <v>-3848</v>
      </c>
      <c r="O87">
        <v>3821</v>
      </c>
      <c r="P87" s="351">
        <v>7.9652245911819506</v>
      </c>
      <c r="Q87" s="351">
        <v>7.6743859085340134</v>
      </c>
      <c r="S87" s="254" t="s">
        <v>680</v>
      </c>
      <c r="T87" s="350">
        <v>6261</v>
      </c>
      <c r="U87" s="350">
        <v>3204</v>
      </c>
      <c r="V87" s="350">
        <v>3057</v>
      </c>
    </row>
    <row r="88" spans="1:22">
      <c r="A88" t="s">
        <v>631</v>
      </c>
      <c r="B88" s="291">
        <v>-2784</v>
      </c>
      <c r="C88" s="291">
        <v>3055</v>
      </c>
      <c r="D88" s="290">
        <v>5.3796061911847115</v>
      </c>
      <c r="E88" s="290">
        <v>5.7706837929731778</v>
      </c>
      <c r="G88" t="s">
        <v>631</v>
      </c>
      <c r="H88" s="163">
        <v>-3002</v>
      </c>
      <c r="I88" s="163">
        <v>3021</v>
      </c>
      <c r="J88" s="290">
        <v>6.0509554140127388</v>
      </c>
      <c r="K88" s="290">
        <v>5.9067357512953373</v>
      </c>
      <c r="M88" t="s">
        <v>631</v>
      </c>
      <c r="N88">
        <v>-3952</v>
      </c>
      <c r="O88">
        <v>3878</v>
      </c>
      <c r="P88" s="351">
        <v>8.1805009314841648</v>
      </c>
      <c r="Q88" s="351">
        <v>7.7888690272951848</v>
      </c>
      <c r="S88" s="254" t="s">
        <v>681</v>
      </c>
      <c r="T88" s="350">
        <v>7324</v>
      </c>
      <c r="U88" s="350">
        <v>3761</v>
      </c>
      <c r="V88" s="350">
        <v>3563</v>
      </c>
    </row>
    <row r="89" spans="1:22">
      <c r="A89" t="s">
        <v>632</v>
      </c>
      <c r="B89" s="291">
        <v>-2498</v>
      </c>
      <c r="C89" s="291">
        <v>3113</v>
      </c>
      <c r="D89" s="290">
        <v>4.8269598655098456</v>
      </c>
      <c r="E89" s="290">
        <v>5.880241783150737</v>
      </c>
      <c r="G89" t="s">
        <v>632</v>
      </c>
      <c r="H89" s="163">
        <v>-2462</v>
      </c>
      <c r="I89" s="163">
        <v>2691</v>
      </c>
      <c r="J89" s="290">
        <v>4.9625090703861972</v>
      </c>
      <c r="K89" s="290">
        <v>5.2615113891876044</v>
      </c>
      <c r="M89" t="s">
        <v>632</v>
      </c>
      <c r="N89">
        <v>-2708</v>
      </c>
      <c r="O89">
        <v>2892</v>
      </c>
      <c r="P89" s="351">
        <v>5.6054647070999799</v>
      </c>
      <c r="Q89" s="351">
        <v>5.8085119203036815</v>
      </c>
      <c r="S89" s="254" t="s">
        <v>682</v>
      </c>
      <c r="T89" s="350">
        <v>6405</v>
      </c>
      <c r="U89" s="350">
        <v>3252</v>
      </c>
      <c r="V89" s="350">
        <v>3153</v>
      </c>
    </row>
    <row r="90" spans="1:22">
      <c r="A90" t="s">
        <v>633</v>
      </c>
      <c r="B90" s="291">
        <v>-1615</v>
      </c>
      <c r="C90" s="291">
        <v>2427</v>
      </c>
      <c r="D90" s="290">
        <v>3.1207126432339471</v>
      </c>
      <c r="E90" s="290">
        <v>4.5844352096713266</v>
      </c>
      <c r="G90" t="s">
        <v>633</v>
      </c>
      <c r="H90" s="163">
        <v>-2076</v>
      </c>
      <c r="I90" s="163">
        <v>2698</v>
      </c>
      <c r="J90" s="290">
        <v>4.1844714988309279</v>
      </c>
      <c r="K90" s="290">
        <v>5.2751979665656465</v>
      </c>
      <c r="M90" t="s">
        <v>633</v>
      </c>
      <c r="N90">
        <v>-2117</v>
      </c>
      <c r="O90">
        <v>2504</v>
      </c>
      <c r="P90" s="351">
        <v>4.3821155040364319</v>
      </c>
      <c r="Q90" s="351">
        <v>5.0292233224206155</v>
      </c>
      <c r="S90" s="254" t="s">
        <v>683</v>
      </c>
      <c r="T90" s="350">
        <v>6114</v>
      </c>
      <c r="U90" s="350">
        <v>3109</v>
      </c>
      <c r="V90" s="350">
        <v>3005</v>
      </c>
    </row>
    <row r="91" spans="1:22">
      <c r="A91" t="s">
        <v>634</v>
      </c>
      <c r="B91">
        <v>-863</v>
      </c>
      <c r="C91" s="291">
        <v>1562</v>
      </c>
      <c r="D91" s="290">
        <v>1.6676006260748586</v>
      </c>
      <c r="E91" s="290">
        <v>2.9505100113335851</v>
      </c>
      <c r="G91" t="s">
        <v>634</v>
      </c>
      <c r="H91" s="163">
        <v>-1523</v>
      </c>
      <c r="I91" s="163">
        <v>2488</v>
      </c>
      <c r="J91" s="290">
        <v>3.0698218173022656</v>
      </c>
      <c r="K91" s="290">
        <v>4.8646006452243622</v>
      </c>
      <c r="M91" t="s">
        <v>634</v>
      </c>
      <c r="N91">
        <v>-1574</v>
      </c>
      <c r="O91">
        <v>2384</v>
      </c>
      <c r="P91" s="351">
        <v>3.2581246118815979</v>
      </c>
      <c r="Q91" s="351">
        <v>4.7882062302918316</v>
      </c>
      <c r="S91" s="254" t="s">
        <v>684</v>
      </c>
      <c r="T91" s="350">
        <v>6662</v>
      </c>
      <c r="U91" s="350">
        <v>3404</v>
      </c>
      <c r="V91" s="350">
        <v>3258</v>
      </c>
    </row>
    <row r="92" spans="1:22">
      <c r="A92" t="s">
        <v>635</v>
      </c>
      <c r="B92" s="291">
        <v>-548</v>
      </c>
      <c r="C92">
        <v>1281</v>
      </c>
      <c r="D92" s="290">
        <v>1.0589167359084848</v>
      </c>
      <c r="E92" s="290">
        <v>2.4197204382319608</v>
      </c>
      <c r="G92" t="s">
        <v>635</v>
      </c>
      <c r="H92" s="163">
        <v>-1027</v>
      </c>
      <c r="I92" s="140">
        <v>2478</v>
      </c>
      <c r="J92" s="290">
        <v>2.0700636942675157</v>
      </c>
      <c r="K92" s="290">
        <v>4.8450483918271585</v>
      </c>
      <c r="M92" t="s">
        <v>635</v>
      </c>
      <c r="N92">
        <v>-1320</v>
      </c>
      <c r="O92" s="291">
        <v>3159</v>
      </c>
      <c r="P92" s="351">
        <v>2.7323535499896501</v>
      </c>
      <c r="Q92" s="351">
        <v>6.3447749502902244</v>
      </c>
      <c r="S92" s="254" t="s">
        <v>685</v>
      </c>
      <c r="T92" s="350">
        <v>7669</v>
      </c>
      <c r="U92" s="350">
        <v>3848</v>
      </c>
      <c r="V92" s="350">
        <v>3821</v>
      </c>
    </row>
    <row r="93" spans="1:22">
      <c r="B93" s="291">
        <v>-51751</v>
      </c>
      <c r="C93" s="291">
        <v>52940</v>
      </c>
      <c r="D93" s="290">
        <v>100</v>
      </c>
      <c r="E93" s="290">
        <v>100.00000000000001</v>
      </c>
      <c r="H93" s="291">
        <v>-49612</v>
      </c>
      <c r="I93" s="291">
        <v>51145</v>
      </c>
      <c r="J93" s="290">
        <v>100</v>
      </c>
      <c r="K93" s="290">
        <v>100</v>
      </c>
      <c r="N93">
        <v>-48310</v>
      </c>
      <c r="O93">
        <v>49789</v>
      </c>
      <c r="P93">
        <v>100</v>
      </c>
      <c r="Q93">
        <v>100</v>
      </c>
      <c r="S93" s="254" t="s">
        <v>686</v>
      </c>
      <c r="T93" s="350">
        <v>7830</v>
      </c>
      <c r="U93" s="350">
        <v>3952</v>
      </c>
      <c r="V93" s="350">
        <v>3878</v>
      </c>
    </row>
    <row r="94" spans="1:22">
      <c r="S94" s="254" t="s">
        <v>687</v>
      </c>
      <c r="T94" s="350">
        <v>5600</v>
      </c>
      <c r="U94" s="350">
        <v>2708</v>
      </c>
      <c r="V94" s="350">
        <v>2892</v>
      </c>
    </row>
    <row r="95" spans="1:22">
      <c r="B95" s="291">
        <v>-51751</v>
      </c>
      <c r="C95" s="291">
        <v>52940</v>
      </c>
      <c r="S95" s="254" t="s">
        <v>688</v>
      </c>
      <c r="T95" s="350">
        <v>4621</v>
      </c>
      <c r="U95" s="350">
        <v>2117</v>
      </c>
      <c r="V95" s="350">
        <v>2504</v>
      </c>
    </row>
    <row r="96" spans="1:22">
      <c r="G96" t="s">
        <v>636</v>
      </c>
      <c r="H96">
        <v>100757</v>
      </c>
      <c r="S96" s="254" t="s">
        <v>689</v>
      </c>
      <c r="T96" s="350">
        <v>3958</v>
      </c>
      <c r="U96" s="350">
        <v>1574</v>
      </c>
      <c r="V96" s="350">
        <v>2384</v>
      </c>
    </row>
    <row r="97" spans="1:26">
      <c r="M97" t="s">
        <v>701</v>
      </c>
      <c r="S97" s="254" t="s">
        <v>690</v>
      </c>
      <c r="T97" s="350">
        <v>2841</v>
      </c>
      <c r="U97" s="254">
        <v>931</v>
      </c>
      <c r="V97" s="350">
        <v>1910</v>
      </c>
      <c r="X97" t="s">
        <v>700</v>
      </c>
    </row>
    <row r="98" spans="1:26">
      <c r="S98" s="254" t="s">
        <v>691</v>
      </c>
      <c r="T98" s="350">
        <v>1289</v>
      </c>
      <c r="U98" s="254">
        <v>323</v>
      </c>
      <c r="V98" s="254">
        <v>966</v>
      </c>
      <c r="X98" s="254"/>
      <c r="Y98" s="254" t="s">
        <v>696</v>
      </c>
      <c r="Z98" s="254" t="s">
        <v>697</v>
      </c>
    </row>
    <row r="99" spans="1:26">
      <c r="A99" t="s">
        <v>637</v>
      </c>
      <c r="M99" t="s">
        <v>618</v>
      </c>
      <c r="N99" s="350">
        <v>1852</v>
      </c>
      <c r="O99" s="350">
        <v>1758</v>
      </c>
      <c r="S99" s="254" t="s">
        <v>692</v>
      </c>
      <c r="T99" s="254">
        <v>292</v>
      </c>
      <c r="U99" s="254">
        <v>60</v>
      </c>
      <c r="V99" s="254">
        <v>232</v>
      </c>
      <c r="X99" s="254" t="s">
        <v>698</v>
      </c>
      <c r="Y99" s="350">
        <v>48647</v>
      </c>
      <c r="Z99" s="350">
        <v>50173</v>
      </c>
    </row>
    <row r="100" spans="1:26">
      <c r="A100" t="s">
        <v>166</v>
      </c>
      <c r="B100" t="s">
        <v>168</v>
      </c>
      <c r="C100" t="s">
        <v>169</v>
      </c>
      <c r="M100" t="s">
        <v>619</v>
      </c>
      <c r="N100" s="350">
        <v>2291</v>
      </c>
      <c r="O100" s="350">
        <v>2096</v>
      </c>
      <c r="S100" s="254" t="s">
        <v>693</v>
      </c>
      <c r="T100" s="254">
        <v>57</v>
      </c>
      <c r="U100" s="254">
        <v>6</v>
      </c>
      <c r="V100" s="254">
        <v>51</v>
      </c>
      <c r="X100" s="352" t="s">
        <v>618</v>
      </c>
      <c r="Y100" s="350">
        <v>3264</v>
      </c>
      <c r="Z100" s="254">
        <v>3148</v>
      </c>
    </row>
    <row r="101" spans="1:26">
      <c r="A101" t="s">
        <v>618</v>
      </c>
      <c r="B101" s="291">
        <v>-2251</v>
      </c>
      <c r="C101" s="291">
        <v>2269</v>
      </c>
      <c r="D101" s="290">
        <v>4.3937382885696437</v>
      </c>
      <c r="E101" s="290">
        <v>4.2901981545908336</v>
      </c>
      <c r="H101" s="291"/>
      <c r="I101" s="291"/>
      <c r="M101" t="s">
        <v>620</v>
      </c>
      <c r="N101" s="350">
        <v>2309</v>
      </c>
      <c r="O101" s="350">
        <v>2307</v>
      </c>
      <c r="X101" s="352" t="s">
        <v>619</v>
      </c>
      <c r="Y101" s="254">
        <v>3803</v>
      </c>
      <c r="Z101" s="254">
        <v>3616</v>
      </c>
    </row>
    <row r="102" spans="1:26">
      <c r="A102" t="s">
        <v>619</v>
      </c>
      <c r="B102" s="291">
        <v>-2611</v>
      </c>
      <c r="C102" s="291">
        <v>2480</v>
      </c>
      <c r="D102" s="290">
        <v>5.0964241099312924</v>
      </c>
      <c r="E102" s="290">
        <v>4.6891544395704132</v>
      </c>
      <c r="H102" s="291"/>
      <c r="I102" s="291"/>
      <c r="M102" t="s">
        <v>621</v>
      </c>
      <c r="N102" s="350">
        <v>2355</v>
      </c>
      <c r="O102" s="350">
        <v>2239</v>
      </c>
      <c r="X102" s="352" t="s">
        <v>620</v>
      </c>
      <c r="Y102" s="254">
        <v>4212</v>
      </c>
      <c r="Z102" s="254">
        <v>4031</v>
      </c>
    </row>
    <row r="103" spans="1:26">
      <c r="A103" t="s">
        <v>620</v>
      </c>
      <c r="B103" s="291">
        <v>-2824</v>
      </c>
      <c r="C103" s="291">
        <v>2589</v>
      </c>
      <c r="D103" s="290">
        <v>5.5121798875702677</v>
      </c>
      <c r="E103" s="290">
        <v>4.8952503403418541</v>
      </c>
      <c r="H103" s="291"/>
      <c r="I103" s="291"/>
      <c r="M103" t="s">
        <v>622</v>
      </c>
      <c r="N103" s="350">
        <v>2042</v>
      </c>
      <c r="O103" s="350">
        <v>1941</v>
      </c>
      <c r="X103" s="352" t="s">
        <v>621</v>
      </c>
      <c r="Y103" s="254">
        <v>3369</v>
      </c>
      <c r="Z103" s="254">
        <v>3289</v>
      </c>
    </row>
    <row r="104" spans="1:26">
      <c r="A104" t="s">
        <v>621</v>
      </c>
      <c r="B104" s="291">
        <v>-2859</v>
      </c>
      <c r="C104" s="291">
        <v>2796</v>
      </c>
      <c r="D104" s="290">
        <v>5.5804965646470954</v>
      </c>
      <c r="E104" s="290">
        <v>5.286643472999546</v>
      </c>
      <c r="H104" s="291"/>
      <c r="I104" s="291"/>
      <c r="M104" t="s">
        <v>623</v>
      </c>
      <c r="N104" s="350">
        <v>2471</v>
      </c>
      <c r="O104" s="350">
        <v>2249</v>
      </c>
      <c r="X104" s="352" t="s">
        <v>622</v>
      </c>
      <c r="Y104" s="254">
        <v>2607</v>
      </c>
      <c r="Z104" s="254">
        <v>2882</v>
      </c>
    </row>
    <row r="105" spans="1:26">
      <c r="A105" t="s">
        <v>622</v>
      </c>
      <c r="B105" s="291">
        <v>-2541</v>
      </c>
      <c r="C105" s="291">
        <v>2527</v>
      </c>
      <c r="D105" s="290">
        <v>4.9597907557776386</v>
      </c>
      <c r="E105" s="290">
        <v>4.7780214793525939</v>
      </c>
      <c r="H105" s="291"/>
      <c r="I105" s="291"/>
      <c r="M105" t="s">
        <v>624</v>
      </c>
      <c r="N105" s="350">
        <v>2741</v>
      </c>
      <c r="O105" s="350">
        <v>2525</v>
      </c>
      <c r="X105" s="352" t="s">
        <v>623</v>
      </c>
      <c r="Y105" s="254">
        <v>3183</v>
      </c>
      <c r="Z105" s="254">
        <v>3124</v>
      </c>
    </row>
    <row r="106" spans="1:26">
      <c r="A106" t="s">
        <v>623</v>
      </c>
      <c r="B106" s="291">
        <v>-3220</v>
      </c>
      <c r="C106" s="291">
        <v>3128</v>
      </c>
      <c r="D106" s="290">
        <v>6.2851342910680819</v>
      </c>
      <c r="E106" s="290">
        <v>5.9143851157162306</v>
      </c>
      <c r="H106" s="291"/>
      <c r="I106" s="291"/>
      <c r="M106" t="s">
        <v>625</v>
      </c>
      <c r="N106" s="350">
        <v>3204</v>
      </c>
      <c r="O106" s="350">
        <v>3057</v>
      </c>
      <c r="X106" s="352" t="s">
        <v>624</v>
      </c>
      <c r="Y106" s="254">
        <v>3902</v>
      </c>
      <c r="Z106" s="254">
        <v>3765</v>
      </c>
    </row>
    <row r="107" spans="1:26">
      <c r="A107" t="s">
        <v>624</v>
      </c>
      <c r="B107" s="291">
        <v>-3811</v>
      </c>
      <c r="C107" s="291">
        <v>3670</v>
      </c>
      <c r="D107" s="290">
        <v>7.4387101811367886</v>
      </c>
      <c r="E107" s="290">
        <v>6.9391922553320224</v>
      </c>
      <c r="H107" s="291"/>
      <c r="I107" s="291"/>
      <c r="M107" t="s">
        <v>626</v>
      </c>
      <c r="N107" s="350">
        <v>3761</v>
      </c>
      <c r="O107" s="350">
        <v>3563</v>
      </c>
      <c r="X107" s="352" t="s">
        <v>625</v>
      </c>
      <c r="Y107" s="254">
        <v>4369</v>
      </c>
      <c r="Z107" s="254">
        <v>3962</v>
      </c>
    </row>
    <row r="108" spans="1:26">
      <c r="A108" t="s">
        <v>625</v>
      </c>
      <c r="B108" s="291">
        <v>-3375</v>
      </c>
      <c r="C108" s="291">
        <v>3259</v>
      </c>
      <c r="D108" s="290">
        <v>6.5876795752654589</v>
      </c>
      <c r="E108" s="290">
        <v>6.1620783542580551</v>
      </c>
      <c r="H108" s="291"/>
      <c r="I108" s="291"/>
      <c r="M108" t="s">
        <v>627</v>
      </c>
      <c r="N108" s="350">
        <v>3252</v>
      </c>
      <c r="O108" s="350">
        <v>3153</v>
      </c>
      <c r="X108" s="352" t="s">
        <v>626</v>
      </c>
      <c r="Y108" s="254">
        <v>3337</v>
      </c>
      <c r="Z108" s="254">
        <v>3046</v>
      </c>
    </row>
    <row r="109" spans="1:26">
      <c r="A109" t="s">
        <v>626</v>
      </c>
      <c r="B109" s="291">
        <v>-3200</v>
      </c>
      <c r="C109" s="291">
        <v>3117</v>
      </c>
      <c r="D109" s="290">
        <v>6.2460961898813236</v>
      </c>
      <c r="E109" s="290">
        <v>5.8935864468310388</v>
      </c>
      <c r="H109" s="291"/>
      <c r="I109" s="291"/>
      <c r="M109" t="s">
        <v>628</v>
      </c>
      <c r="N109" s="350">
        <v>3109</v>
      </c>
      <c r="O109" s="350">
        <v>3005</v>
      </c>
      <c r="X109" s="352" t="s">
        <v>627</v>
      </c>
      <c r="Y109" s="254">
        <v>3002</v>
      </c>
      <c r="Z109" s="254">
        <v>2881</v>
      </c>
    </row>
    <row r="110" spans="1:26">
      <c r="A110" t="s">
        <v>627</v>
      </c>
      <c r="B110" s="291">
        <v>-3569</v>
      </c>
      <c r="C110" s="291">
        <v>3349</v>
      </c>
      <c r="D110" s="290">
        <v>6.9663491567770137</v>
      </c>
      <c r="E110" s="290">
        <v>6.3322492815005296</v>
      </c>
      <c r="H110" s="291"/>
      <c r="I110" s="291"/>
      <c r="M110" t="s">
        <v>629</v>
      </c>
      <c r="N110" s="350">
        <v>3404</v>
      </c>
      <c r="O110" s="350">
        <v>3258</v>
      </c>
      <c r="X110" s="352" t="s">
        <v>628</v>
      </c>
      <c r="Y110" s="254">
        <v>3179</v>
      </c>
      <c r="Z110" s="254">
        <v>3183</v>
      </c>
    </row>
    <row r="111" spans="1:26">
      <c r="A111" t="s">
        <v>628</v>
      </c>
      <c r="B111" s="291">
        <v>-4089</v>
      </c>
      <c r="C111" s="291">
        <v>3940</v>
      </c>
      <c r="D111" s="290">
        <v>7.981339787632729</v>
      </c>
      <c r="E111" s="290">
        <v>7.4497050370594469</v>
      </c>
      <c r="H111" s="291"/>
      <c r="I111" s="291"/>
      <c r="M111" t="s">
        <v>630</v>
      </c>
      <c r="N111" s="350">
        <v>3848</v>
      </c>
      <c r="O111" s="350">
        <v>3821</v>
      </c>
      <c r="X111" s="352" t="s">
        <v>699</v>
      </c>
      <c r="Y111" s="254">
        <v>3209</v>
      </c>
      <c r="Z111" s="254">
        <v>3405</v>
      </c>
    </row>
    <row r="112" spans="1:26">
      <c r="A112" t="s">
        <v>638</v>
      </c>
      <c r="B112" s="291">
        <v>-4346</v>
      </c>
      <c r="C112" s="291">
        <v>4052</v>
      </c>
      <c r="D112" s="290">
        <v>8.4829793878825726</v>
      </c>
      <c r="E112" s="290">
        <v>7.661473302072304</v>
      </c>
      <c r="H112" s="291"/>
      <c r="I112" s="291"/>
      <c r="M112" t="s">
        <v>631</v>
      </c>
      <c r="N112" s="350">
        <v>3952</v>
      </c>
      <c r="O112" s="350">
        <v>3878</v>
      </c>
      <c r="X112" s="352" t="s">
        <v>630</v>
      </c>
      <c r="Y112" s="254">
        <v>2332</v>
      </c>
      <c r="Z112" s="254">
        <v>2989</v>
      </c>
    </row>
    <row r="113" spans="1:26">
      <c r="A113" t="s">
        <v>630</v>
      </c>
      <c r="B113" s="291">
        <v>-3229</v>
      </c>
      <c r="C113" s="291">
        <v>3129</v>
      </c>
      <c r="D113" s="290">
        <v>6.3027014366021232</v>
      </c>
      <c r="E113" s="290">
        <v>5.9162759037967021</v>
      </c>
      <c r="H113" s="291"/>
      <c r="I113" s="291"/>
      <c r="M113" t="s">
        <v>632</v>
      </c>
      <c r="N113" s="350">
        <v>2708</v>
      </c>
      <c r="O113" s="350">
        <v>2892</v>
      </c>
      <c r="X113" s="352" t="s">
        <v>631</v>
      </c>
      <c r="Y113" s="254">
        <v>1759</v>
      </c>
      <c r="Z113" s="254">
        <v>2311</v>
      </c>
    </row>
    <row r="114" spans="1:26">
      <c r="A114" t="s">
        <v>631</v>
      </c>
      <c r="B114" s="291">
        <v>-2727</v>
      </c>
      <c r="C114" s="291">
        <v>2845</v>
      </c>
      <c r="D114" s="290">
        <v>5.3228450968144907</v>
      </c>
      <c r="E114" s="290">
        <v>5.3792920889426714</v>
      </c>
      <c r="H114" s="291"/>
      <c r="I114" s="291"/>
      <c r="M114" t="s">
        <v>633</v>
      </c>
      <c r="N114" s="350">
        <v>2117</v>
      </c>
      <c r="O114" s="350">
        <v>2504</v>
      </c>
      <c r="X114" s="352" t="s">
        <v>632</v>
      </c>
      <c r="Y114" s="254">
        <v>1397</v>
      </c>
      <c r="Z114" s="254">
        <v>1895</v>
      </c>
    </row>
    <row r="115" spans="1:26">
      <c r="A115" t="s">
        <v>632</v>
      </c>
      <c r="B115" s="291">
        <v>-2502</v>
      </c>
      <c r="C115" s="291">
        <v>2940</v>
      </c>
      <c r="D115" s="290">
        <v>4.8836664584634599</v>
      </c>
      <c r="E115" s="290">
        <v>5.5589169565875061</v>
      </c>
      <c r="H115" s="291"/>
      <c r="I115" s="291"/>
      <c r="M115" t="s">
        <v>634</v>
      </c>
      <c r="N115" s="350">
        <v>1574</v>
      </c>
      <c r="O115" s="350">
        <v>2384</v>
      </c>
      <c r="X115" s="352" t="s">
        <v>633</v>
      </c>
      <c r="Y115" s="254">
        <v>974</v>
      </c>
      <c r="Z115" s="254">
        <v>1275</v>
      </c>
    </row>
    <row r="116" spans="1:26">
      <c r="A116" t="s">
        <v>633</v>
      </c>
      <c r="B116" s="291">
        <v>-2119</v>
      </c>
      <c r="C116" s="291">
        <v>2927</v>
      </c>
      <c r="D116" s="290">
        <v>4.1360868207370389</v>
      </c>
      <c r="E116" s="290">
        <v>5.5343367115413704</v>
      </c>
      <c r="H116" s="291"/>
      <c r="I116" s="291"/>
      <c r="M116" t="s">
        <v>635</v>
      </c>
      <c r="N116" s="254">
        <v>1320</v>
      </c>
      <c r="O116" s="350">
        <v>3159</v>
      </c>
      <c r="X116" s="352" t="s">
        <v>634</v>
      </c>
      <c r="Y116" s="254">
        <v>534</v>
      </c>
      <c r="Z116" s="254">
        <v>865</v>
      </c>
    </row>
    <row r="117" spans="1:26">
      <c r="A117" t="s">
        <v>634</v>
      </c>
      <c r="B117">
        <v>-1242</v>
      </c>
      <c r="C117" s="291">
        <v>2108</v>
      </c>
      <c r="D117" s="290">
        <v>2.4242660836976886</v>
      </c>
      <c r="E117" s="290">
        <v>3.985781273634851</v>
      </c>
      <c r="I117" s="291"/>
      <c r="N117" s="254"/>
      <c r="O117" s="254"/>
      <c r="X117" s="352" t="s">
        <v>635</v>
      </c>
      <c r="Y117" s="254">
        <v>215</v>
      </c>
      <c r="Z117" s="254">
        <v>506</v>
      </c>
    </row>
    <row r="118" spans="1:26">
      <c r="A118" t="s">
        <v>635</v>
      </c>
      <c r="B118" s="291">
        <v>-717</v>
      </c>
      <c r="C118">
        <v>1763</v>
      </c>
      <c r="D118" s="290">
        <v>1.399515927545284</v>
      </c>
      <c r="E118" s="290">
        <v>3.3334593858720316</v>
      </c>
      <c r="H118" s="291"/>
      <c r="N118" s="254"/>
      <c r="O118" s="254"/>
    </row>
    <row r="119" spans="1:26">
      <c r="B119" s="291">
        <v>-51232</v>
      </c>
      <c r="C119" s="291">
        <v>52888</v>
      </c>
      <c r="D119" s="290">
        <v>100</v>
      </c>
      <c r="E119" s="290">
        <v>100.00000000000001</v>
      </c>
      <c r="H119" s="291"/>
      <c r="I119" s="291"/>
      <c r="N119" s="254"/>
      <c r="O119" s="254"/>
    </row>
    <row r="121" spans="1:26">
      <c r="B121" s="291">
        <v>-51232</v>
      </c>
      <c r="C121" s="291">
        <v>52888</v>
      </c>
    </row>
    <row r="123" spans="1:26">
      <c r="A123" t="s">
        <v>639</v>
      </c>
      <c r="C123">
        <v>104120</v>
      </c>
    </row>
  </sheetData>
  <mergeCells count="2">
    <mergeCell ref="A2:I2"/>
    <mergeCell ref="F3:I3"/>
  </mergeCells>
  <phoneticPr fontId="2"/>
  <printOptions horizontalCentered="1" verticalCentered="1"/>
  <pageMargins left="0.6692913385826772" right="0.78740157480314965" top="0.78740157480314965" bottom="0.51181102362204722" header="0.51181102362204722" footer="0.35433070866141736"/>
  <pageSetup paperSize="9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B58"/>
  <sheetViews>
    <sheetView view="pageBreakPreview" zoomScale="90" zoomScaleNormal="100" zoomScaleSheetLayoutView="90" workbookViewId="0">
      <pane ySplit="5" topLeftCell="A6" activePane="bottomLeft" state="frozen"/>
      <selection activeCell="C11" sqref="C11:D11"/>
      <selection pane="bottomLeft" activeCell="N7" sqref="N7"/>
    </sheetView>
  </sheetViews>
  <sheetFormatPr defaultRowHeight="12"/>
  <cols>
    <col min="1" max="1" width="3.25" style="24" customWidth="1"/>
    <col min="2" max="2" width="7.625" style="24" bestFit="1" customWidth="1"/>
    <col min="3" max="8" width="12.625" style="24" customWidth="1"/>
    <col min="9" max="9" width="14.375" style="24" customWidth="1"/>
    <col min="10" max="10" width="14.375" style="198" customWidth="1"/>
    <col min="11" max="14" width="14.375" style="24" customWidth="1"/>
    <col min="15" max="15" width="15.375" style="24" bestFit="1" customWidth="1"/>
    <col min="16" max="16" width="9" style="24"/>
    <col min="17" max="17" width="10.875" style="24" bestFit="1" customWidth="1"/>
    <col min="18" max="16384" width="9" style="24"/>
  </cols>
  <sheetData>
    <row r="2" spans="1:22" s="17" customFormat="1" ht="21" customHeight="1">
      <c r="A2" s="962" t="s">
        <v>474</v>
      </c>
      <c r="B2" s="962"/>
      <c r="C2" s="962"/>
      <c r="D2" s="962"/>
      <c r="E2" s="962"/>
      <c r="F2" s="962"/>
      <c r="G2" s="962"/>
      <c r="H2" s="962"/>
      <c r="I2" s="17" t="s">
        <v>356</v>
      </c>
      <c r="J2" s="195"/>
    </row>
    <row r="3" spans="1:22" s="19" customFormat="1" ht="12.6" customHeight="1">
      <c r="A3" s="967"/>
      <c r="B3" s="967"/>
      <c r="C3" s="123"/>
      <c r="J3" s="196"/>
      <c r="N3" s="20" t="s">
        <v>206</v>
      </c>
    </row>
    <row r="4" spans="1:22" ht="19.5" customHeight="1">
      <c r="A4" s="963" t="s">
        <v>357</v>
      </c>
      <c r="B4" s="964"/>
      <c r="C4" s="968" t="s">
        <v>413</v>
      </c>
      <c r="D4" s="970" t="s">
        <v>414</v>
      </c>
      <c r="E4" s="972" t="s">
        <v>352</v>
      </c>
      <c r="F4" s="973"/>
      <c r="G4" s="974"/>
      <c r="H4" s="965" t="s">
        <v>358</v>
      </c>
      <c r="I4" s="958" t="s">
        <v>301</v>
      </c>
      <c r="J4" s="960" t="s">
        <v>302</v>
      </c>
      <c r="K4" s="953" t="s">
        <v>418</v>
      </c>
      <c r="L4" s="954" t="s">
        <v>303</v>
      </c>
      <c r="M4" s="954" t="s">
        <v>304</v>
      </c>
      <c r="N4" s="955" t="s">
        <v>419</v>
      </c>
    </row>
    <row r="5" spans="1:22" s="25" customFormat="1" ht="19.5" customHeight="1">
      <c r="A5" s="963"/>
      <c r="B5" s="964"/>
      <c r="C5" s="969"/>
      <c r="D5" s="971"/>
      <c r="E5" s="21" t="s">
        <v>415</v>
      </c>
      <c r="F5" s="21" t="s">
        <v>416</v>
      </c>
      <c r="G5" s="121" t="s">
        <v>417</v>
      </c>
      <c r="H5" s="966"/>
      <c r="I5" s="959"/>
      <c r="J5" s="961"/>
      <c r="K5" s="953"/>
      <c r="L5" s="953"/>
      <c r="M5" s="953"/>
      <c r="N5" s="956"/>
    </row>
    <row r="6" spans="1:22" ht="16.899999999999999" customHeight="1">
      <c r="A6" s="25" t="s">
        <v>463</v>
      </c>
      <c r="B6" s="26" t="s">
        <v>280</v>
      </c>
      <c r="C6" s="27"/>
      <c r="D6" s="28">
        <v>12203</v>
      </c>
      <c r="E6" s="28">
        <v>68981</v>
      </c>
      <c r="F6" s="28">
        <v>33725</v>
      </c>
      <c r="G6" s="124">
        <v>35256</v>
      </c>
      <c r="H6" s="29">
        <v>100</v>
      </c>
      <c r="I6" s="30"/>
      <c r="J6" s="197"/>
      <c r="K6" s="28"/>
      <c r="L6" s="31"/>
      <c r="M6" s="31">
        <v>5.6527902974678357</v>
      </c>
      <c r="N6" s="29">
        <v>95.657476741547541</v>
      </c>
      <c r="O6" s="483"/>
      <c r="R6" s="483"/>
      <c r="S6" s="483"/>
    </row>
    <row r="7" spans="1:22" ht="16.899999999999999" customHeight="1">
      <c r="A7" s="25" t="s">
        <v>464</v>
      </c>
      <c r="B7" s="26" t="s">
        <v>281</v>
      </c>
      <c r="C7" s="27"/>
      <c r="D7" s="28">
        <v>12714</v>
      </c>
      <c r="E7" s="28">
        <v>71880</v>
      </c>
      <c r="F7" s="28">
        <v>35287</v>
      </c>
      <c r="G7" s="124">
        <v>36593</v>
      </c>
      <c r="H7" s="29">
        <v>104.20260651483743</v>
      </c>
      <c r="I7" s="30"/>
      <c r="J7" s="197"/>
      <c r="K7" s="28">
        <v>2899</v>
      </c>
      <c r="L7" s="31">
        <v>4.2026065148374192</v>
      </c>
      <c r="M7" s="31">
        <v>5.6536101934874941</v>
      </c>
      <c r="N7" s="29">
        <v>96.431011395622107</v>
      </c>
      <c r="O7" s="484"/>
      <c r="P7" s="261"/>
      <c r="Q7" s="483"/>
      <c r="R7" s="483"/>
      <c r="S7" s="483"/>
    </row>
    <row r="8" spans="1:22" ht="16.899999999999999" customHeight="1">
      <c r="A8" s="25" t="s">
        <v>465</v>
      </c>
      <c r="B8" s="26" t="s">
        <v>282</v>
      </c>
      <c r="C8" s="27"/>
      <c r="D8" s="28">
        <v>13178</v>
      </c>
      <c r="E8" s="28">
        <v>74561</v>
      </c>
      <c r="F8" s="28">
        <v>36843</v>
      </c>
      <c r="G8" s="124">
        <v>37718</v>
      </c>
      <c r="H8" s="29">
        <v>108.0891839781969</v>
      </c>
      <c r="I8" s="30"/>
      <c r="J8" s="197"/>
      <c r="K8" s="28">
        <v>2681</v>
      </c>
      <c r="L8" s="31">
        <v>3.7298274902615467</v>
      </c>
      <c r="M8" s="31">
        <v>5.6579905903779029</v>
      </c>
      <c r="N8" s="29">
        <v>97.680152712232882</v>
      </c>
      <c r="O8" s="483"/>
      <c r="Q8" s="480"/>
      <c r="R8" s="483"/>
      <c r="S8" s="483"/>
    </row>
    <row r="9" spans="1:22" ht="16.899999999999999" customHeight="1">
      <c r="A9" s="25" t="s">
        <v>466</v>
      </c>
      <c r="B9" s="26" t="s">
        <v>283</v>
      </c>
      <c r="C9" s="27">
        <v>489.14</v>
      </c>
      <c r="D9" s="28">
        <v>13310</v>
      </c>
      <c r="E9" s="28">
        <v>75484</v>
      </c>
      <c r="F9" s="28">
        <v>37100</v>
      </c>
      <c r="G9" s="124">
        <v>38384</v>
      </c>
      <c r="H9" s="29">
        <v>109.42723358605994</v>
      </c>
      <c r="I9" s="30">
        <v>27.211023428875169</v>
      </c>
      <c r="J9" s="197">
        <v>154.31982663450137</v>
      </c>
      <c r="K9" s="28">
        <v>923</v>
      </c>
      <c r="L9" s="31">
        <v>1.2379125816445595</v>
      </c>
      <c r="M9" s="31">
        <v>5.6712246431254698</v>
      </c>
      <c r="N9" s="29">
        <v>96.654856190079201</v>
      </c>
      <c r="O9" s="351"/>
      <c r="Q9" s="480"/>
      <c r="R9" s="483"/>
      <c r="S9" s="483"/>
    </row>
    <row r="10" spans="1:22" ht="16.899999999999999" customHeight="1">
      <c r="A10" s="25" t="s">
        <v>465</v>
      </c>
      <c r="B10" s="26" t="s">
        <v>284</v>
      </c>
      <c r="C10" s="27">
        <v>489.14</v>
      </c>
      <c r="D10" s="28">
        <v>13329</v>
      </c>
      <c r="E10" s="28">
        <v>77462</v>
      </c>
      <c r="F10" s="28">
        <v>37951</v>
      </c>
      <c r="G10" s="124">
        <v>39511</v>
      </c>
      <c r="H10" s="29">
        <v>112.29468984213045</v>
      </c>
      <c r="I10" s="30">
        <v>27.249867113709776</v>
      </c>
      <c r="J10" s="197">
        <v>158.36365866623052</v>
      </c>
      <c r="K10" s="28">
        <v>1978</v>
      </c>
      <c r="L10" s="31">
        <v>2.6204228710720154</v>
      </c>
      <c r="M10" s="31">
        <v>5.8115387500937805</v>
      </c>
      <c r="N10" s="29">
        <v>96.051732428943836</v>
      </c>
      <c r="O10" s="483"/>
      <c r="Q10" s="480"/>
      <c r="R10" s="483"/>
      <c r="S10" s="483"/>
      <c r="U10" s="952"/>
      <c r="V10" s="952"/>
    </row>
    <row r="11" spans="1:22" ht="16.899999999999999" customHeight="1">
      <c r="A11" s="25" t="s">
        <v>465</v>
      </c>
      <c r="B11" s="26" t="s">
        <v>285</v>
      </c>
      <c r="C11" s="27">
        <v>489.14</v>
      </c>
      <c r="D11" s="28">
        <v>17352</v>
      </c>
      <c r="E11" s="28">
        <v>98574</v>
      </c>
      <c r="F11" s="28">
        <v>46954</v>
      </c>
      <c r="G11" s="124">
        <v>51620</v>
      </c>
      <c r="H11" s="29">
        <v>142.90021890085677</v>
      </c>
      <c r="I11" s="30">
        <v>35.474506276321705</v>
      </c>
      <c r="J11" s="197">
        <v>201.52512573087461</v>
      </c>
      <c r="K11" s="28">
        <v>21112</v>
      </c>
      <c r="L11" s="31">
        <v>27.25465389481294</v>
      </c>
      <c r="M11" s="31">
        <v>5.680843706777317</v>
      </c>
      <c r="N11" s="29">
        <v>90.960867880666413</v>
      </c>
      <c r="O11" s="483"/>
      <c r="Q11" s="480"/>
      <c r="R11" s="483"/>
      <c r="S11" s="483"/>
    </row>
    <row r="12" spans="1:22" ht="16.899999999999999" customHeight="1">
      <c r="A12" s="25" t="s">
        <v>467</v>
      </c>
      <c r="B12" s="26" t="s">
        <v>286</v>
      </c>
      <c r="C12" s="27">
        <v>490.25</v>
      </c>
      <c r="D12" s="28">
        <v>17246</v>
      </c>
      <c r="E12" s="28">
        <v>98504</v>
      </c>
      <c r="F12" s="28">
        <v>47507</v>
      </c>
      <c r="G12" s="124">
        <v>50997</v>
      </c>
      <c r="H12" s="29">
        <v>142.79874168249231</v>
      </c>
      <c r="I12" s="30">
        <v>35.177970423253441</v>
      </c>
      <c r="J12" s="197">
        <v>200.9260581336053</v>
      </c>
      <c r="K12" s="28">
        <v>-70</v>
      </c>
      <c r="L12" s="31">
        <v>-7.1012640249964482E-2</v>
      </c>
      <c r="M12" s="31">
        <v>5.7117012640612312</v>
      </c>
      <c r="N12" s="29">
        <v>93.156460183932381</v>
      </c>
      <c r="O12" s="483"/>
      <c r="Q12" s="480"/>
      <c r="R12" s="483"/>
      <c r="S12" s="483"/>
    </row>
    <row r="13" spans="1:22" ht="16.899999999999999" customHeight="1">
      <c r="A13" s="25" t="s">
        <v>467</v>
      </c>
      <c r="B13" s="26" t="s">
        <v>287</v>
      </c>
      <c r="C13" s="27">
        <v>490.17</v>
      </c>
      <c r="D13" s="28">
        <v>17379</v>
      </c>
      <c r="E13" s="28">
        <v>95999</v>
      </c>
      <c r="F13" s="28">
        <v>46157</v>
      </c>
      <c r="G13" s="124">
        <v>49842</v>
      </c>
      <c r="H13" s="29">
        <v>139.16730693959207</v>
      </c>
      <c r="I13" s="30">
        <v>35.455046208458292</v>
      </c>
      <c r="J13" s="197">
        <v>195.8483791337699</v>
      </c>
      <c r="K13" s="28">
        <v>-2505</v>
      </c>
      <c r="L13" s="31">
        <v>-2.5430439373020386</v>
      </c>
      <c r="M13" s="31">
        <v>5.5238506243167045</v>
      </c>
      <c r="N13" s="29">
        <v>92.606636972834153</v>
      </c>
      <c r="O13" s="483"/>
      <c r="Q13" s="480"/>
      <c r="R13" s="483"/>
      <c r="S13" s="483"/>
    </row>
    <row r="14" spans="1:22" ht="16.899999999999999" customHeight="1">
      <c r="A14" s="25" t="s">
        <v>468</v>
      </c>
      <c r="B14" s="26" t="s">
        <v>18</v>
      </c>
      <c r="C14" s="27">
        <v>490.25</v>
      </c>
      <c r="D14" s="28">
        <v>18161</v>
      </c>
      <c r="E14" s="28">
        <v>91896</v>
      </c>
      <c r="F14" s="28">
        <v>44217</v>
      </c>
      <c r="G14" s="124">
        <v>47679</v>
      </c>
      <c r="H14" s="29">
        <v>133.21929226888565</v>
      </c>
      <c r="I14" s="30">
        <v>37.044365119836819</v>
      </c>
      <c r="J14" s="197">
        <v>187.44722080571137</v>
      </c>
      <c r="K14" s="28">
        <v>-4103</v>
      </c>
      <c r="L14" s="31">
        <v>-4.2740028541963984</v>
      </c>
      <c r="M14" s="31">
        <v>5.0600737844832331</v>
      </c>
      <c r="N14" s="29">
        <v>92.738941672434407</v>
      </c>
      <c r="O14" s="483"/>
      <c r="Q14" s="480"/>
      <c r="R14" s="483"/>
      <c r="S14" s="483"/>
      <c r="U14" s="952"/>
      <c r="V14" s="952"/>
    </row>
    <row r="15" spans="1:22" ht="16.899999999999999" customHeight="1">
      <c r="A15" s="25" t="s">
        <v>468</v>
      </c>
      <c r="B15" s="26" t="s">
        <v>19</v>
      </c>
      <c r="C15" s="27">
        <v>490.25</v>
      </c>
      <c r="D15" s="28">
        <v>19060</v>
      </c>
      <c r="E15" s="28">
        <v>89928</v>
      </c>
      <c r="F15" s="28">
        <v>43228</v>
      </c>
      <c r="G15" s="124">
        <v>46700</v>
      </c>
      <c r="H15" s="29">
        <v>130.36633275829578</v>
      </c>
      <c r="I15" s="30">
        <v>38.878123406425296</v>
      </c>
      <c r="J15" s="197">
        <v>183.43294237633862</v>
      </c>
      <c r="K15" s="28">
        <v>-1968</v>
      </c>
      <c r="L15" s="31">
        <v>-2.1415513188822146</v>
      </c>
      <c r="M15" s="31">
        <v>4.7181532004197271</v>
      </c>
      <c r="N15" s="29">
        <v>92.565310492505347</v>
      </c>
      <c r="O15" s="483"/>
      <c r="Q15" s="480"/>
      <c r="R15" s="483"/>
      <c r="S15" s="483"/>
    </row>
    <row r="16" spans="1:22" ht="16.899999999999999" customHeight="1">
      <c r="A16" s="25" t="s">
        <v>468</v>
      </c>
      <c r="B16" s="26" t="s">
        <v>20</v>
      </c>
      <c r="C16" s="27">
        <v>489.94</v>
      </c>
      <c r="D16" s="28">
        <v>20450</v>
      </c>
      <c r="E16" s="28">
        <v>89196</v>
      </c>
      <c r="F16" s="28">
        <v>42977</v>
      </c>
      <c r="G16" s="124">
        <v>46219</v>
      </c>
      <c r="H16" s="29">
        <v>129.30517098911295</v>
      </c>
      <c r="I16" s="30">
        <v>41.739804874066209</v>
      </c>
      <c r="J16" s="197">
        <v>182.05494550353106</v>
      </c>
      <c r="K16" s="28">
        <v>-732</v>
      </c>
      <c r="L16" s="31">
        <v>-0.81398452095009333</v>
      </c>
      <c r="M16" s="31">
        <v>4.3616625916870415</v>
      </c>
      <c r="N16" s="29">
        <v>92.98556870551073</v>
      </c>
      <c r="O16" s="483"/>
      <c r="Q16" s="480"/>
      <c r="R16" s="483"/>
      <c r="S16" s="483"/>
    </row>
    <row r="17" spans="1:27" ht="16.899999999999999" customHeight="1">
      <c r="A17" s="25" t="s">
        <v>468</v>
      </c>
      <c r="B17" s="26" t="s">
        <v>21</v>
      </c>
      <c r="C17" s="27">
        <v>489.94</v>
      </c>
      <c r="D17" s="28">
        <v>22724</v>
      </c>
      <c r="E17" s="28">
        <v>92924</v>
      </c>
      <c r="F17" s="28">
        <v>45180</v>
      </c>
      <c r="G17" s="124">
        <v>47744</v>
      </c>
      <c r="H17" s="29">
        <v>134.70955770429541</v>
      </c>
      <c r="I17" s="30">
        <v>46.381189533412254</v>
      </c>
      <c r="J17" s="197">
        <v>189.66404049475446</v>
      </c>
      <c r="K17" s="28">
        <v>3728</v>
      </c>
      <c r="L17" s="31">
        <v>4.1795596215076909</v>
      </c>
      <c r="M17" s="31">
        <v>4.0892448512585808</v>
      </c>
      <c r="N17" s="29">
        <v>94.629691689008041</v>
      </c>
      <c r="O17" s="483"/>
      <c r="Q17" s="480"/>
      <c r="R17" s="483"/>
      <c r="S17" s="483"/>
      <c r="U17" s="952"/>
      <c r="V17" s="952"/>
    </row>
    <row r="18" spans="1:27" ht="16.899999999999999" customHeight="1">
      <c r="A18" s="25" t="s">
        <v>468</v>
      </c>
      <c r="B18" s="26" t="s">
        <v>22</v>
      </c>
      <c r="C18" s="27">
        <v>489.94</v>
      </c>
      <c r="D18" s="28">
        <v>24436</v>
      </c>
      <c r="E18" s="28">
        <v>95999</v>
      </c>
      <c r="F18" s="28">
        <v>46973</v>
      </c>
      <c r="G18" s="124">
        <v>49026</v>
      </c>
      <c r="H18" s="29">
        <v>139.16730693959207</v>
      </c>
      <c r="I18" s="30">
        <v>49.875494958566357</v>
      </c>
      <c r="J18" s="197">
        <v>195.94031922276199</v>
      </c>
      <c r="K18" s="28">
        <v>3075</v>
      </c>
      <c r="L18" s="31">
        <v>3.3091558693125562</v>
      </c>
      <c r="M18" s="31">
        <v>3.9285889670977245</v>
      </c>
      <c r="N18" s="29">
        <v>95.812426059641822</v>
      </c>
      <c r="O18" s="483"/>
      <c r="Q18" s="480"/>
      <c r="R18" s="483"/>
      <c r="S18" s="483"/>
      <c r="U18" s="952"/>
      <c r="V18" s="952"/>
      <c r="W18" s="52"/>
      <c r="X18" s="52"/>
      <c r="Y18" s="52"/>
      <c r="Z18" s="52"/>
      <c r="AA18" s="52"/>
    </row>
    <row r="19" spans="1:27" ht="16.899999999999999" customHeight="1">
      <c r="A19" s="25" t="s">
        <v>468</v>
      </c>
      <c r="B19" s="26" t="s">
        <v>23</v>
      </c>
      <c r="C19" s="27">
        <v>490.09</v>
      </c>
      <c r="D19" s="28">
        <v>25736</v>
      </c>
      <c r="E19" s="28">
        <v>98820</v>
      </c>
      <c r="F19" s="28">
        <v>48647</v>
      </c>
      <c r="G19" s="124">
        <v>50173</v>
      </c>
      <c r="H19" s="29">
        <v>143.25683883968051</v>
      </c>
      <c r="I19" s="30">
        <v>52.512803770735992</v>
      </c>
      <c r="J19" s="197">
        <v>201.63643412434453</v>
      </c>
      <c r="K19" s="28">
        <v>2821</v>
      </c>
      <c r="L19" s="31">
        <v>2.9385722767945497</v>
      </c>
      <c r="M19" s="31">
        <v>3.8397575380789557</v>
      </c>
      <c r="N19" s="29">
        <v>96.958523508660036</v>
      </c>
      <c r="O19" s="483"/>
      <c r="Q19" s="480"/>
      <c r="R19" s="483"/>
      <c r="S19" s="483"/>
    </row>
    <row r="20" spans="1:27" ht="16.899999999999999" customHeight="1">
      <c r="A20" s="25"/>
      <c r="B20" s="26" t="s">
        <v>24</v>
      </c>
      <c r="C20" s="27">
        <v>490.09</v>
      </c>
      <c r="D20" s="28">
        <v>26014</v>
      </c>
      <c r="E20" s="28">
        <v>99152</v>
      </c>
      <c r="F20" s="28">
        <v>48791</v>
      </c>
      <c r="G20" s="124">
        <v>50361</v>
      </c>
      <c r="H20" s="29">
        <v>143.73813078963775</v>
      </c>
      <c r="I20" s="30">
        <v>53.080046522067377</v>
      </c>
      <c r="J20" s="197">
        <v>202.31386071945971</v>
      </c>
      <c r="K20" s="28">
        <v>332</v>
      </c>
      <c r="L20" s="31">
        <v>0.33596437968022669</v>
      </c>
      <c r="M20" s="31">
        <v>3.8114861228569232</v>
      </c>
      <c r="N20" s="29">
        <v>96.882508290145154</v>
      </c>
      <c r="O20" s="483"/>
      <c r="Q20" s="480"/>
      <c r="R20" s="483"/>
      <c r="S20" s="483"/>
    </row>
    <row r="21" spans="1:27" ht="16.899999999999999" customHeight="1">
      <c r="A21" s="25"/>
      <c r="B21" s="26" t="s">
        <v>25</v>
      </c>
      <c r="C21" s="27">
        <v>490.09</v>
      </c>
      <c r="D21" s="28">
        <v>26365</v>
      </c>
      <c r="E21" s="28">
        <v>99680</v>
      </c>
      <c r="F21" s="28">
        <v>49043</v>
      </c>
      <c r="G21" s="124">
        <v>50637</v>
      </c>
      <c r="H21" s="29">
        <v>144.50355895101552</v>
      </c>
      <c r="I21" s="30">
        <v>53.796241506662042</v>
      </c>
      <c r="J21" s="197">
        <v>203.39121385867904</v>
      </c>
      <c r="K21" s="28">
        <v>528</v>
      </c>
      <c r="L21" s="31">
        <v>0.53251573341939651</v>
      </c>
      <c r="M21" s="31">
        <v>3.7807699601744735</v>
      </c>
      <c r="N21" s="29">
        <v>96.852104192586452</v>
      </c>
      <c r="O21" s="483"/>
      <c r="Q21" s="480"/>
      <c r="R21" s="483"/>
      <c r="S21" s="483"/>
    </row>
    <row r="22" spans="1:27" ht="16.899999999999999" customHeight="1">
      <c r="A22" s="25"/>
      <c r="B22" s="26" t="s">
        <v>26</v>
      </c>
      <c r="C22" s="27">
        <v>490.09</v>
      </c>
      <c r="D22" s="28">
        <v>26778</v>
      </c>
      <c r="E22" s="28">
        <v>100185</v>
      </c>
      <c r="F22" s="28">
        <v>49267</v>
      </c>
      <c r="G22" s="124">
        <v>50918</v>
      </c>
      <c r="H22" s="29">
        <v>145.2356445977878</v>
      </c>
      <c r="I22" s="30">
        <v>54.638943867452923</v>
      </c>
      <c r="J22" s="197">
        <v>204.42163684221268</v>
      </c>
      <c r="K22" s="28">
        <v>505</v>
      </c>
      <c r="L22" s="31">
        <v>0.50662118780096299</v>
      </c>
      <c r="M22" s="31">
        <v>3.7413174994398388</v>
      </c>
      <c r="N22" s="29">
        <v>96.757531717663696</v>
      </c>
      <c r="O22" s="483"/>
      <c r="Q22" s="480"/>
      <c r="R22" s="483"/>
      <c r="S22" s="483"/>
    </row>
    <row r="23" spans="1:27" ht="16.899999999999999" customHeight="1">
      <c r="A23" s="25"/>
      <c r="B23" s="26" t="s">
        <v>288</v>
      </c>
      <c r="C23" s="27">
        <v>490.09</v>
      </c>
      <c r="D23" s="28">
        <v>27216</v>
      </c>
      <c r="E23" s="28">
        <v>100650</v>
      </c>
      <c r="F23" s="28">
        <v>49578</v>
      </c>
      <c r="G23" s="124">
        <v>51072</v>
      </c>
      <c r="H23" s="29">
        <v>145.90974326263756</v>
      </c>
      <c r="I23" s="30">
        <v>55.53265726703259</v>
      </c>
      <c r="J23" s="197">
        <v>205.37044216368423</v>
      </c>
      <c r="K23" s="28">
        <v>465</v>
      </c>
      <c r="L23" s="31">
        <v>0.46414133852373113</v>
      </c>
      <c r="M23" s="31">
        <v>3.6981922398589067</v>
      </c>
      <c r="N23" s="29">
        <v>97.074718045112789</v>
      </c>
      <c r="O23" s="483"/>
      <c r="Q23" s="480"/>
      <c r="R23" s="483"/>
      <c r="S23" s="483"/>
    </row>
    <row r="24" spans="1:27" ht="16.899999999999999" customHeight="1">
      <c r="A24" s="25" t="s">
        <v>469</v>
      </c>
      <c r="B24" s="26" t="s">
        <v>289</v>
      </c>
      <c r="C24" s="27">
        <v>490.5</v>
      </c>
      <c r="D24" s="28">
        <v>27839</v>
      </c>
      <c r="E24" s="28">
        <v>101098</v>
      </c>
      <c r="F24" s="28">
        <v>49881</v>
      </c>
      <c r="G24" s="124">
        <v>51217</v>
      </c>
      <c r="H24" s="29">
        <v>146.55774778562213</v>
      </c>
      <c r="I24" s="30">
        <v>56.756371049949031</v>
      </c>
      <c r="J24" s="197">
        <v>206.11213047910294</v>
      </c>
      <c r="K24" s="28">
        <v>448</v>
      </c>
      <c r="L24" s="31">
        <v>0.44510680576254913</v>
      </c>
      <c r="M24" s="31">
        <v>3.6315241208376738</v>
      </c>
      <c r="N24" s="29">
        <v>97.39149110646855</v>
      </c>
      <c r="O24" s="483"/>
      <c r="Q24" s="480"/>
      <c r="R24" s="483"/>
      <c r="S24" s="483"/>
    </row>
    <row r="25" spans="1:27" ht="16.899999999999999" customHeight="1">
      <c r="A25" s="25"/>
      <c r="B25" s="26" t="s">
        <v>27</v>
      </c>
      <c r="C25" s="27">
        <v>490.5</v>
      </c>
      <c r="D25" s="28">
        <v>28386</v>
      </c>
      <c r="E25" s="28">
        <v>101625</v>
      </c>
      <c r="F25" s="28">
        <v>50129</v>
      </c>
      <c r="G25" s="124">
        <v>51496</v>
      </c>
      <c r="H25" s="29">
        <v>147.3231759469999</v>
      </c>
      <c r="I25" s="30">
        <v>57.871559633027523</v>
      </c>
      <c r="J25" s="197">
        <v>207.18654434250766</v>
      </c>
      <c r="K25" s="28">
        <v>527</v>
      </c>
      <c r="L25" s="31">
        <v>0.52227069052494146</v>
      </c>
      <c r="M25" s="31">
        <v>3.5801099133375609</v>
      </c>
      <c r="N25" s="29">
        <v>97.345424887369887</v>
      </c>
      <c r="O25" s="483"/>
      <c r="Q25" s="480"/>
      <c r="R25" s="483"/>
      <c r="S25" s="483"/>
    </row>
    <row r="26" spans="1:27" ht="16.899999999999999" customHeight="1">
      <c r="A26" s="25"/>
      <c r="B26" s="26" t="s">
        <v>28</v>
      </c>
      <c r="C26" s="27">
        <v>490.62</v>
      </c>
      <c r="D26" s="28">
        <v>29078</v>
      </c>
      <c r="E26" s="28">
        <v>102345</v>
      </c>
      <c r="F26" s="28">
        <v>50624</v>
      </c>
      <c r="G26" s="124">
        <v>51721</v>
      </c>
      <c r="H26" s="29">
        <v>148.36694162160597</v>
      </c>
      <c r="I26" s="30">
        <v>59.267865150218093</v>
      </c>
      <c r="J26" s="197">
        <v>208.60339977987036</v>
      </c>
      <c r="K26" s="28">
        <v>720</v>
      </c>
      <c r="L26" s="31">
        <v>0.70848708487084877</v>
      </c>
      <c r="M26" s="31">
        <v>3.5196712291079169</v>
      </c>
      <c r="N26" s="29">
        <v>97.879004659616015</v>
      </c>
      <c r="O26" s="483"/>
      <c r="Q26" s="480"/>
      <c r="R26" s="483"/>
      <c r="S26" s="483"/>
    </row>
    <row r="27" spans="1:27" ht="16.899999999999999" customHeight="1">
      <c r="A27" s="25"/>
      <c r="B27" s="26" t="s">
        <v>29</v>
      </c>
      <c r="C27" s="27">
        <v>490.62</v>
      </c>
      <c r="D27" s="28">
        <v>29589</v>
      </c>
      <c r="E27" s="28">
        <v>103257</v>
      </c>
      <c r="F27" s="28">
        <v>51079</v>
      </c>
      <c r="G27" s="124">
        <v>52178</v>
      </c>
      <c r="H27" s="29">
        <v>149.6890448094403</v>
      </c>
      <c r="I27" s="30">
        <v>60.309404427051483</v>
      </c>
      <c r="J27" s="197">
        <v>210.46227222697811</v>
      </c>
      <c r="K27" s="28">
        <v>912</v>
      </c>
      <c r="L27" s="31">
        <v>0.89110362010845667</v>
      </c>
      <c r="M27" s="31">
        <v>3.4897090134847408</v>
      </c>
      <c r="N27" s="29">
        <v>97.89374832304803</v>
      </c>
      <c r="O27" s="483"/>
      <c r="Q27" s="480"/>
      <c r="R27" s="483"/>
      <c r="S27" s="483"/>
    </row>
    <row r="28" spans="1:27" ht="16.899999999999999" customHeight="1">
      <c r="A28" s="25"/>
      <c r="B28" s="26" t="s">
        <v>30</v>
      </c>
      <c r="C28" s="27">
        <v>490.62</v>
      </c>
      <c r="D28" s="28">
        <v>30190</v>
      </c>
      <c r="E28" s="28">
        <v>103742</v>
      </c>
      <c r="F28" s="28">
        <v>51368</v>
      </c>
      <c r="G28" s="124">
        <v>52374</v>
      </c>
      <c r="H28" s="29">
        <v>150.39213696525132</v>
      </c>
      <c r="I28" s="30">
        <v>61.534385063796826</v>
      </c>
      <c r="J28" s="197">
        <v>211.45081733317028</v>
      </c>
      <c r="K28" s="28">
        <v>485</v>
      </c>
      <c r="L28" s="31">
        <v>0.46970181198369121</v>
      </c>
      <c r="M28" s="31">
        <v>3.4363034117257372</v>
      </c>
      <c r="N28" s="29">
        <v>98.079199602856377</v>
      </c>
      <c r="O28" s="483"/>
      <c r="Q28" s="480"/>
      <c r="R28" s="483"/>
      <c r="S28" s="483"/>
    </row>
    <row r="29" spans="1:27" ht="16.899999999999999" customHeight="1">
      <c r="A29" s="25" t="s">
        <v>467</v>
      </c>
      <c r="B29" s="26" t="s">
        <v>31</v>
      </c>
      <c r="C29" s="27">
        <v>490.62</v>
      </c>
      <c r="D29" s="28">
        <v>30571</v>
      </c>
      <c r="E29" s="28">
        <v>104019</v>
      </c>
      <c r="F29" s="28">
        <v>51577</v>
      </c>
      <c r="G29" s="124">
        <v>52442</v>
      </c>
      <c r="H29" s="29">
        <v>150.79369681506503</v>
      </c>
      <c r="I29" s="30">
        <v>62.310953487424072</v>
      </c>
      <c r="J29" s="197">
        <v>212.01540907423259</v>
      </c>
      <c r="K29" s="28">
        <v>277</v>
      </c>
      <c r="L29" s="31">
        <v>0.26700854041757438</v>
      </c>
      <c r="M29" s="31">
        <v>3.4025383533414022</v>
      </c>
      <c r="N29" s="29">
        <v>98.350558712482368</v>
      </c>
      <c r="O29" s="483"/>
      <c r="Q29" s="480"/>
      <c r="R29" s="483"/>
      <c r="S29" s="483"/>
    </row>
    <row r="30" spans="1:27" ht="16.899999999999999" customHeight="1">
      <c r="A30" s="25"/>
      <c r="B30" s="26" t="s">
        <v>32</v>
      </c>
      <c r="C30" s="27">
        <v>490.62</v>
      </c>
      <c r="D30" s="28">
        <v>31058</v>
      </c>
      <c r="E30" s="28">
        <v>104462</v>
      </c>
      <c r="F30" s="28">
        <v>51796</v>
      </c>
      <c r="G30" s="124">
        <v>52666</v>
      </c>
      <c r="H30" s="29">
        <v>151.43590263985737</v>
      </c>
      <c r="I30" s="30">
        <v>63.303575068280949</v>
      </c>
      <c r="J30" s="197">
        <v>212.91834821246584</v>
      </c>
      <c r="K30" s="28">
        <v>443</v>
      </c>
      <c r="L30" s="31">
        <v>0.4258837327795883</v>
      </c>
      <c r="M30" s="31">
        <v>3.3634490308455147</v>
      </c>
      <c r="N30" s="29">
        <v>98.348080355447536</v>
      </c>
      <c r="O30" s="483"/>
      <c r="Q30" s="480"/>
      <c r="R30" s="483"/>
      <c r="S30" s="483"/>
    </row>
    <row r="31" spans="1:27" ht="16.899999999999999" customHeight="1">
      <c r="A31" s="25"/>
      <c r="B31" s="26" t="s">
        <v>33</v>
      </c>
      <c r="C31" s="27">
        <v>490.62</v>
      </c>
      <c r="D31" s="28">
        <v>31459</v>
      </c>
      <c r="E31" s="28">
        <v>104536</v>
      </c>
      <c r="F31" s="28">
        <v>51817</v>
      </c>
      <c r="G31" s="124">
        <v>52719</v>
      </c>
      <c r="H31" s="29">
        <v>151.54317855641409</v>
      </c>
      <c r="I31" s="30">
        <v>64.120908238555302</v>
      </c>
      <c r="J31" s="197">
        <v>213.06917777506013</v>
      </c>
      <c r="K31" s="28">
        <v>74</v>
      </c>
      <c r="L31" s="31">
        <v>7.0839156822576632E-2</v>
      </c>
      <c r="M31" s="31">
        <v>3.3229282558250421</v>
      </c>
      <c r="N31" s="29">
        <v>98.289041901401774</v>
      </c>
      <c r="O31" s="483"/>
      <c r="Q31" s="480"/>
      <c r="R31" s="483"/>
      <c r="S31" s="483"/>
    </row>
    <row r="32" spans="1:27" ht="16.899999999999999" customHeight="1">
      <c r="A32" s="25"/>
      <c r="B32" s="26" t="s">
        <v>290</v>
      </c>
      <c r="C32" s="27">
        <v>490.62</v>
      </c>
      <c r="D32" s="28">
        <v>31842</v>
      </c>
      <c r="E32" s="28">
        <v>104528</v>
      </c>
      <c r="F32" s="28">
        <v>51811</v>
      </c>
      <c r="G32" s="124">
        <v>52717</v>
      </c>
      <c r="H32" s="29">
        <v>151.53158116002959</v>
      </c>
      <c r="I32" s="30">
        <v>64.901553136847255</v>
      </c>
      <c r="J32" s="197">
        <v>213.0528718764013</v>
      </c>
      <c r="K32" s="28">
        <v>-8</v>
      </c>
      <c r="L32" s="31">
        <v>-7.6528659983163697E-3</v>
      </c>
      <c r="M32" s="31">
        <v>3.2827083725896613</v>
      </c>
      <c r="N32" s="29">
        <v>98.281389305157731</v>
      </c>
      <c r="O32" s="483"/>
      <c r="Q32" s="480"/>
      <c r="R32" s="483"/>
      <c r="S32" s="483"/>
    </row>
    <row r="33" spans="1:236" ht="16.899999999999999" customHeight="1">
      <c r="A33" s="25"/>
      <c r="B33" s="26" t="s">
        <v>291</v>
      </c>
      <c r="C33" s="27">
        <v>490.62</v>
      </c>
      <c r="D33" s="28">
        <v>32374</v>
      </c>
      <c r="E33" s="28">
        <v>104798</v>
      </c>
      <c r="F33" s="28">
        <v>51996</v>
      </c>
      <c r="G33" s="124">
        <v>52802</v>
      </c>
      <c r="H33" s="29">
        <v>151.92299328800686</v>
      </c>
      <c r="I33" s="30">
        <v>65.985895397660101</v>
      </c>
      <c r="J33" s="197">
        <v>213.60319595613714</v>
      </c>
      <c r="K33" s="28">
        <v>270</v>
      </c>
      <c r="L33" s="31">
        <v>0.25830399510179092</v>
      </c>
      <c r="M33" s="31">
        <v>3.2371038487675294</v>
      </c>
      <c r="N33" s="29">
        <v>98.473542668838292</v>
      </c>
      <c r="O33" s="483"/>
      <c r="Q33" s="480"/>
      <c r="R33" s="483"/>
      <c r="S33" s="483"/>
    </row>
    <row r="34" spans="1:236" s="25" customFormat="1" ht="16.899999999999999" customHeight="1">
      <c r="A34" s="25" t="s">
        <v>467</v>
      </c>
      <c r="B34" s="26" t="s">
        <v>34</v>
      </c>
      <c r="C34" s="27">
        <v>490.62</v>
      </c>
      <c r="D34" s="28">
        <v>32291</v>
      </c>
      <c r="E34" s="28">
        <v>104764</v>
      </c>
      <c r="F34" s="28">
        <v>51792</v>
      </c>
      <c r="G34" s="124">
        <v>52972</v>
      </c>
      <c r="H34" s="29">
        <v>151.87370435337269</v>
      </c>
      <c r="I34" s="30">
        <v>65.816721699074634</v>
      </c>
      <c r="J34" s="197">
        <v>213.53389588683706</v>
      </c>
      <c r="K34" s="28">
        <v>-34</v>
      </c>
      <c r="L34" s="31">
        <v>-3.2443367239832821E-2</v>
      </c>
      <c r="M34" s="31">
        <v>3.2443714967018673</v>
      </c>
      <c r="N34" s="29">
        <v>97.772408064637915</v>
      </c>
      <c r="O34" s="484"/>
      <c r="Q34" s="481"/>
      <c r="R34" s="484"/>
      <c r="S34" s="484"/>
    </row>
    <row r="35" spans="1:236" s="25" customFormat="1" ht="16.899999999999999" customHeight="1">
      <c r="B35" s="26" t="s">
        <v>470</v>
      </c>
      <c r="C35" s="27">
        <v>490.62</v>
      </c>
      <c r="D35" s="28">
        <v>32668</v>
      </c>
      <c r="E35" s="28">
        <v>104746</v>
      </c>
      <c r="F35" s="28">
        <v>51788</v>
      </c>
      <c r="G35" s="124">
        <v>52958</v>
      </c>
      <c r="H35" s="29">
        <v>151.84761021150752</v>
      </c>
      <c r="I35" s="30">
        <v>66.585137173372473</v>
      </c>
      <c r="J35" s="197">
        <v>213.49720761485466</v>
      </c>
      <c r="K35" s="28">
        <v>-18</v>
      </c>
      <c r="L35" s="31">
        <v>-1.7181474552327134E-2</v>
      </c>
      <c r="M35" s="31">
        <v>3.2063793314558588</v>
      </c>
      <c r="N35" s="29">
        <v>97.790702065787983</v>
      </c>
      <c r="O35" s="484"/>
      <c r="Q35" s="481"/>
      <c r="R35" s="484"/>
      <c r="S35" s="484"/>
    </row>
    <row r="36" spans="1:236" s="33" customFormat="1" ht="16.899999999999999" customHeight="1">
      <c r="A36" s="25"/>
      <c r="B36" s="32" t="s">
        <v>292</v>
      </c>
      <c r="C36" s="27">
        <v>490.62</v>
      </c>
      <c r="D36" s="28">
        <v>32942</v>
      </c>
      <c r="E36" s="28">
        <v>104490</v>
      </c>
      <c r="F36" s="28">
        <v>51634</v>
      </c>
      <c r="G36" s="124">
        <v>52856</v>
      </c>
      <c r="H36" s="29">
        <v>151.47649352720316</v>
      </c>
      <c r="I36" s="30">
        <v>67.143614202437732</v>
      </c>
      <c r="J36" s="197">
        <v>212.97541885777179</v>
      </c>
      <c r="K36" s="28">
        <v>-256</v>
      </c>
      <c r="L36" s="31">
        <v>-0.24440074083974567</v>
      </c>
      <c r="M36" s="31">
        <v>3.1719385586788902</v>
      </c>
      <c r="N36" s="29">
        <v>97.688058120175569</v>
      </c>
      <c r="O36" s="484"/>
      <c r="P36" s="25"/>
      <c r="Q36" s="481"/>
      <c r="R36" s="484"/>
      <c r="S36" s="484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</row>
    <row r="37" spans="1:236" s="33" customFormat="1" ht="16.899999999999999" customHeight="1">
      <c r="A37" s="25"/>
      <c r="B37" s="32" t="s">
        <v>187</v>
      </c>
      <c r="C37" s="27">
        <v>490.62</v>
      </c>
      <c r="D37" s="28">
        <v>33228</v>
      </c>
      <c r="E37" s="28">
        <v>104246</v>
      </c>
      <c r="F37" s="28">
        <v>51400</v>
      </c>
      <c r="G37" s="124">
        <v>52846</v>
      </c>
      <c r="H37" s="29">
        <v>151.12277293747556</v>
      </c>
      <c r="I37" s="30">
        <v>67.726550079491261</v>
      </c>
      <c r="J37" s="197">
        <v>212.47808894867717</v>
      </c>
      <c r="K37" s="28">
        <v>-244</v>
      </c>
      <c r="L37" s="31">
        <v>-0.23351516891568572</v>
      </c>
      <c r="M37" s="31">
        <v>3.1372938485614541</v>
      </c>
      <c r="N37" s="29">
        <v>97.263747492714685</v>
      </c>
      <c r="O37" s="484"/>
      <c r="P37" s="25"/>
      <c r="Q37" s="481"/>
      <c r="R37" s="484"/>
      <c r="S37" s="484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</row>
    <row r="38" spans="1:236" s="33" customFormat="1" ht="16.899999999999999" customHeight="1">
      <c r="A38" s="25"/>
      <c r="B38" s="32" t="s">
        <v>207</v>
      </c>
      <c r="C38" s="27">
        <v>490.62</v>
      </c>
      <c r="D38" s="28">
        <v>33649</v>
      </c>
      <c r="E38" s="28">
        <v>104078</v>
      </c>
      <c r="F38" s="28">
        <v>51325</v>
      </c>
      <c r="G38" s="124">
        <v>52753</v>
      </c>
      <c r="H38" s="29">
        <v>150.87922761340081</v>
      </c>
      <c r="I38" s="30">
        <v>68.584647996412698</v>
      </c>
      <c r="J38" s="197">
        <v>212.13566507684155</v>
      </c>
      <c r="K38" s="28">
        <v>-168</v>
      </c>
      <c r="L38" s="31">
        <v>-0.16115726262878194</v>
      </c>
      <c r="M38" s="31">
        <v>3.0930488276026034</v>
      </c>
      <c r="N38" s="29">
        <v>97.293044945311166</v>
      </c>
      <c r="O38" s="484"/>
      <c r="P38" s="25"/>
      <c r="Q38" s="481"/>
      <c r="R38" s="484"/>
      <c r="S38" s="484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</row>
    <row r="39" spans="1:236" s="33" customFormat="1" ht="16.899999999999999" customHeight="1">
      <c r="A39" s="25" t="s">
        <v>359</v>
      </c>
      <c r="B39" s="32" t="s">
        <v>254</v>
      </c>
      <c r="C39" s="27">
        <v>490.62</v>
      </c>
      <c r="D39" s="28">
        <v>33837</v>
      </c>
      <c r="E39" s="28">
        <v>104148</v>
      </c>
      <c r="F39" s="28">
        <v>51249</v>
      </c>
      <c r="G39" s="124">
        <v>52899</v>
      </c>
      <c r="H39" s="29">
        <v>150.98070483176528</v>
      </c>
      <c r="I39" s="30">
        <v>68.967836614895432</v>
      </c>
      <c r="J39" s="197">
        <v>212.2783416901064</v>
      </c>
      <c r="K39" s="28">
        <v>70</v>
      </c>
      <c r="L39" s="31">
        <v>6.725724937066431E-2</v>
      </c>
      <c r="M39" s="31">
        <v>3.0779324408192217</v>
      </c>
      <c r="N39" s="29">
        <v>96.880848409232684</v>
      </c>
      <c r="O39" s="484"/>
      <c r="P39" s="25"/>
      <c r="Q39" s="481"/>
      <c r="R39" s="484"/>
      <c r="S39" s="484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</row>
    <row r="40" spans="1:236" s="33" customFormat="1" ht="16.899999999999999" customHeight="1">
      <c r="A40" s="25"/>
      <c r="B40" s="32" t="s">
        <v>354</v>
      </c>
      <c r="C40" s="27">
        <v>490.62</v>
      </c>
      <c r="D40" s="28">
        <v>34336</v>
      </c>
      <c r="E40" s="28">
        <v>103867</v>
      </c>
      <c r="F40" s="28">
        <v>51070</v>
      </c>
      <c r="G40" s="124">
        <v>52797</v>
      </c>
      <c r="H40" s="29">
        <v>150.57334628375932</v>
      </c>
      <c r="I40" s="30">
        <v>69.984917043740566</v>
      </c>
      <c r="J40" s="197">
        <v>211.70559699971466</v>
      </c>
      <c r="K40" s="28">
        <v>-281</v>
      </c>
      <c r="L40" s="31">
        <v>-0.26980834965625838</v>
      </c>
      <c r="M40" s="31">
        <v>3.0250174743709226</v>
      </c>
      <c r="N40" s="29">
        <v>96.728980813303792</v>
      </c>
      <c r="O40" s="484"/>
      <c r="P40" s="25"/>
      <c r="Q40" s="481"/>
      <c r="R40" s="484"/>
      <c r="S40" s="484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</row>
    <row r="41" spans="1:236" s="33" customFormat="1" ht="16.899999999999999" customHeight="1">
      <c r="A41" s="25"/>
      <c r="B41" s="32" t="s">
        <v>429</v>
      </c>
      <c r="C41" s="27">
        <v>490.62</v>
      </c>
      <c r="D41" s="28">
        <v>34767</v>
      </c>
      <c r="E41" s="28">
        <v>103678</v>
      </c>
      <c r="F41" s="28">
        <v>51024</v>
      </c>
      <c r="G41" s="124">
        <v>52654</v>
      </c>
      <c r="H41" s="29">
        <v>150.29935779417522</v>
      </c>
      <c r="I41" s="30">
        <v>70.863397333985574</v>
      </c>
      <c r="J41" s="197">
        <v>211.32037014389957</v>
      </c>
      <c r="K41" s="28">
        <v>-189</v>
      </c>
      <c r="L41" s="31">
        <v>-0.18196347251773903</v>
      </c>
      <c r="M41" s="31">
        <v>2.9820807087180374</v>
      </c>
      <c r="N41" s="29">
        <v>96.904318760208156</v>
      </c>
      <c r="O41" s="484"/>
      <c r="P41" s="25"/>
      <c r="Q41" s="481"/>
      <c r="R41" s="484"/>
      <c r="S41" s="484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</row>
    <row r="42" spans="1:236" s="33" customFormat="1" ht="16.899999999999999" customHeight="1">
      <c r="A42" s="25"/>
      <c r="B42" s="32" t="s">
        <v>431</v>
      </c>
      <c r="C42" s="27">
        <v>490.62</v>
      </c>
      <c r="D42" s="28">
        <v>35018</v>
      </c>
      <c r="E42" s="28">
        <v>103278</v>
      </c>
      <c r="F42" s="28">
        <v>50803</v>
      </c>
      <c r="G42" s="124">
        <v>52475</v>
      </c>
      <c r="H42" s="29">
        <v>149.71948797494963</v>
      </c>
      <c r="I42" s="30">
        <v>71.374994904406662</v>
      </c>
      <c r="J42" s="197">
        <v>210.50507521095756</v>
      </c>
      <c r="K42" s="28">
        <v>-400</v>
      </c>
      <c r="L42" s="31">
        <v>-0.3858099114566253</v>
      </c>
      <c r="M42" s="31">
        <v>2.9492832257696042</v>
      </c>
      <c r="N42" s="29">
        <v>96.813720819437833</v>
      </c>
      <c r="O42" s="484"/>
      <c r="P42" s="25"/>
      <c r="Q42" s="481"/>
      <c r="R42" s="484"/>
      <c r="S42" s="484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</row>
    <row r="43" spans="1:236" s="33" customFormat="1" ht="16.899999999999999" customHeight="1">
      <c r="A43" s="25"/>
      <c r="B43" s="32" t="s">
        <v>460</v>
      </c>
      <c r="C43" s="27">
        <v>490.62</v>
      </c>
      <c r="D43" s="28">
        <v>35304</v>
      </c>
      <c r="E43" s="28">
        <v>102960</v>
      </c>
      <c r="F43" s="28">
        <v>50717</v>
      </c>
      <c r="G43" s="124">
        <v>52243</v>
      </c>
      <c r="H43" s="29">
        <v>149.25849146866528</v>
      </c>
      <c r="I43" s="30">
        <v>71.957930781460192</v>
      </c>
      <c r="J43" s="197">
        <v>209.85691573926869</v>
      </c>
      <c r="K43" s="28">
        <v>-318</v>
      </c>
      <c r="L43" s="31">
        <v>-0.30790681461685937</v>
      </c>
      <c r="M43" s="31">
        <v>2.9163834126444597</v>
      </c>
      <c r="N43" s="29">
        <v>97.079034511800614</v>
      </c>
      <c r="O43" s="484"/>
      <c r="P43" s="25"/>
      <c r="Q43" s="481"/>
      <c r="R43" s="484"/>
      <c r="S43" s="484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</row>
    <row r="44" spans="1:236" s="33" customFormat="1" ht="16.899999999999999" customHeight="1">
      <c r="A44" s="25" t="s">
        <v>477</v>
      </c>
      <c r="B44" s="26" t="s">
        <v>472</v>
      </c>
      <c r="C44" s="27">
        <v>490.62</v>
      </c>
      <c r="D44" s="28">
        <v>34999</v>
      </c>
      <c r="E44" s="28">
        <v>102348</v>
      </c>
      <c r="F44" s="28">
        <v>50452</v>
      </c>
      <c r="G44" s="124">
        <v>51896</v>
      </c>
      <c r="H44" s="29">
        <v>148.37129064525016</v>
      </c>
      <c r="I44" s="30">
        <v>71.336268395091921</v>
      </c>
      <c r="J44" s="197">
        <v>208.60951449186743</v>
      </c>
      <c r="K44" s="28">
        <v>-612</v>
      </c>
      <c r="L44" s="31">
        <v>-0.59440559440559437</v>
      </c>
      <c r="M44" s="31">
        <v>2.9243121232035203</v>
      </c>
      <c r="N44" s="29">
        <v>97.217511946970873</v>
      </c>
      <c r="O44" s="484"/>
      <c r="P44" s="25"/>
      <c r="Q44" s="481"/>
      <c r="R44" s="484"/>
      <c r="S44" s="484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</row>
    <row r="45" spans="1:236" s="25" customFormat="1" ht="16.899999999999999" customHeight="1">
      <c r="B45" s="26" t="s">
        <v>476</v>
      </c>
      <c r="C45" s="27">
        <v>490.62</v>
      </c>
      <c r="D45" s="248">
        <v>35200</v>
      </c>
      <c r="E45" s="28">
        <v>101781</v>
      </c>
      <c r="F45" s="248">
        <v>50190</v>
      </c>
      <c r="G45" s="28">
        <v>51591</v>
      </c>
      <c r="H45" s="29">
        <v>147.54932517649789</v>
      </c>
      <c r="I45" s="30">
        <v>71.745954098895268</v>
      </c>
      <c r="J45" s="249">
        <v>207.45383392442216</v>
      </c>
      <c r="K45" s="28">
        <v>-567</v>
      </c>
      <c r="L45" s="31">
        <v>-0.55399226169539217</v>
      </c>
      <c r="M45" s="29">
        <v>2.8915056818181819</v>
      </c>
      <c r="N45" s="29">
        <v>97.284410071524107</v>
      </c>
      <c r="O45" s="484"/>
      <c r="Q45" s="481"/>
      <c r="R45" s="484"/>
      <c r="S45" s="484"/>
    </row>
    <row r="46" spans="1:236" s="25" customFormat="1" ht="16.899999999999999" customHeight="1">
      <c r="B46" s="32" t="s">
        <v>506</v>
      </c>
      <c r="C46" s="263">
        <v>490.62</v>
      </c>
      <c r="D46" s="28">
        <v>35362</v>
      </c>
      <c r="E46" s="28">
        <v>101079</v>
      </c>
      <c r="F46" s="124">
        <v>49838</v>
      </c>
      <c r="G46" s="124">
        <v>51241</v>
      </c>
      <c r="H46" s="29">
        <v>146.53165364375698</v>
      </c>
      <c r="I46" s="30">
        <v>72.076148546736775</v>
      </c>
      <c r="J46" s="249">
        <v>206.02299131710896</v>
      </c>
      <c r="K46" s="28">
        <v>-702</v>
      </c>
      <c r="L46" s="31">
        <v>-0.68971615527456009</v>
      </c>
      <c r="M46" s="31">
        <v>2.8584073299021551</v>
      </c>
      <c r="N46" s="29">
        <v>97.261958197537126</v>
      </c>
      <c r="O46" s="484"/>
      <c r="Q46" s="481"/>
      <c r="R46" s="484"/>
      <c r="S46" s="484"/>
    </row>
    <row r="47" spans="1:236" s="232" customFormat="1" ht="16.899999999999999" customHeight="1">
      <c r="B47" s="26" t="s">
        <v>286</v>
      </c>
      <c r="C47" s="27">
        <v>490.62</v>
      </c>
      <c r="D47" s="28">
        <v>35610</v>
      </c>
      <c r="E47" s="28">
        <v>100369</v>
      </c>
      <c r="F47" s="28">
        <v>49552</v>
      </c>
      <c r="G47" s="28">
        <v>50817</v>
      </c>
      <c r="H47" s="29">
        <v>145.50238471463157</v>
      </c>
      <c r="I47" s="30">
        <v>72.58163140516082</v>
      </c>
      <c r="J47" s="249">
        <v>204.57584281113694</v>
      </c>
      <c r="K47" s="28">
        <v>-710</v>
      </c>
      <c r="L47" s="31">
        <v>-0.70242087871862602</v>
      </c>
      <c r="M47" s="31">
        <v>2.8185622016287559</v>
      </c>
      <c r="N47" s="29">
        <v>97.510675561327901</v>
      </c>
      <c r="O47" s="485"/>
      <c r="Q47" s="482"/>
      <c r="R47" s="485"/>
      <c r="S47" s="485"/>
    </row>
    <row r="48" spans="1:236" s="232" customFormat="1" ht="16.899999999999999" customHeight="1">
      <c r="B48" s="26" t="s">
        <v>535</v>
      </c>
      <c r="C48" s="27">
        <v>490.62</v>
      </c>
      <c r="D48" s="28">
        <v>35869</v>
      </c>
      <c r="E48" s="28">
        <v>99486</v>
      </c>
      <c r="F48" s="28">
        <v>49118</v>
      </c>
      <c r="G48" s="28">
        <v>50368</v>
      </c>
      <c r="H48" s="29">
        <v>144.2223220886911</v>
      </c>
      <c r="I48" s="30">
        <v>73.109534874240751</v>
      </c>
      <c r="J48" s="249">
        <v>202.77607924666748</v>
      </c>
      <c r="K48" s="28">
        <v>-883</v>
      </c>
      <c r="L48" s="31">
        <v>-0.87975370881447457</v>
      </c>
      <c r="M48" s="31">
        <v>2.7735927960076947</v>
      </c>
      <c r="N48" s="29">
        <v>97.518265565438384</v>
      </c>
      <c r="O48" s="485"/>
      <c r="Q48" s="482"/>
      <c r="R48" s="485"/>
      <c r="S48" s="485"/>
    </row>
    <row r="49" spans="1:213" s="25" customFormat="1" ht="16.899999999999999" customHeight="1">
      <c r="A49" s="25" t="s">
        <v>359</v>
      </c>
      <c r="B49" s="26" t="s">
        <v>594</v>
      </c>
      <c r="C49" s="27">
        <v>490.64</v>
      </c>
      <c r="D49" s="28">
        <v>35079</v>
      </c>
      <c r="E49" s="28">
        <v>98374</v>
      </c>
      <c r="F49" s="28">
        <v>48488</v>
      </c>
      <c r="G49" s="28">
        <v>49886</v>
      </c>
      <c r="H49" s="29">
        <v>142.61028399124396</v>
      </c>
      <c r="I49" s="30">
        <v>71.496412848524372</v>
      </c>
      <c r="J49" s="249">
        <v>200.50138594488831</v>
      </c>
      <c r="K49" s="28">
        <v>-1112</v>
      </c>
      <c r="L49" s="31">
        <v>-1.1177452103813579</v>
      </c>
      <c r="M49" s="31">
        <v>2.8043558824367856</v>
      </c>
      <c r="N49" s="29">
        <v>97.197610552058691</v>
      </c>
      <c r="O49" s="484"/>
      <c r="Q49" s="481"/>
      <c r="R49" s="484"/>
      <c r="S49" s="484"/>
    </row>
    <row r="50" spans="1:213" s="232" customFormat="1" ht="16.899999999999999" customHeight="1">
      <c r="B50" s="26" t="s">
        <v>659</v>
      </c>
      <c r="C50" s="27">
        <v>490.64</v>
      </c>
      <c r="D50" s="28">
        <v>35466</v>
      </c>
      <c r="E50" s="28">
        <v>97856</v>
      </c>
      <c r="F50" s="28">
        <v>48234</v>
      </c>
      <c r="G50" s="28">
        <v>49622</v>
      </c>
      <c r="H50" s="29">
        <v>141.85935257534683</v>
      </c>
      <c r="I50" s="30">
        <v>72.285178542312082</v>
      </c>
      <c r="J50" s="249">
        <v>199.44562204467636</v>
      </c>
      <c r="K50" s="28">
        <v>-518</v>
      </c>
      <c r="L50" s="31">
        <v>-0.52656189643604989</v>
      </c>
      <c r="M50" s="31">
        <v>2.8043558824367856</v>
      </c>
      <c r="N50" s="29">
        <v>97.202853573011964</v>
      </c>
      <c r="O50" s="485"/>
      <c r="Q50" s="482"/>
      <c r="R50" s="485"/>
      <c r="S50" s="479"/>
    </row>
    <row r="51" spans="1:213" s="583" customFormat="1" ht="16.899999999999999" customHeight="1">
      <c r="A51" s="581"/>
      <c r="B51" s="686" t="s">
        <v>810</v>
      </c>
      <c r="C51" s="687">
        <v>490.64</v>
      </c>
      <c r="D51" s="688">
        <v>35697</v>
      </c>
      <c r="E51" s="688">
        <v>97145</v>
      </c>
      <c r="F51" s="688">
        <v>47906</v>
      </c>
      <c r="G51" s="688">
        <v>49239</v>
      </c>
      <c r="H51" s="760">
        <v>140.80000000000001</v>
      </c>
      <c r="I51" s="761">
        <v>72.755992173487698</v>
      </c>
      <c r="J51" s="762">
        <v>197.99649437469429</v>
      </c>
      <c r="K51" s="763">
        <v>-711</v>
      </c>
      <c r="L51" s="764">
        <v>-0.72657782864617393</v>
      </c>
      <c r="M51" s="764">
        <v>2.7213771465300001</v>
      </c>
      <c r="N51" s="760">
        <v>97.292796360608463</v>
      </c>
      <c r="O51" s="582"/>
      <c r="Q51" s="584"/>
      <c r="R51" s="582"/>
      <c r="S51" s="585"/>
    </row>
    <row r="52" spans="1:213" s="19" customFormat="1" ht="18" customHeight="1">
      <c r="A52" s="19" t="s">
        <v>777</v>
      </c>
      <c r="J52" s="196"/>
      <c r="K52" s="34"/>
      <c r="L52" s="34"/>
      <c r="M52" s="240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</row>
    <row r="53" spans="1:213" s="19" customFormat="1" ht="11.25">
      <c r="A53" s="957" t="s">
        <v>795</v>
      </c>
      <c r="B53" s="957"/>
      <c r="C53" s="957"/>
      <c r="D53" s="957"/>
      <c r="E53" s="957"/>
      <c r="F53" s="957"/>
      <c r="G53" s="957"/>
      <c r="H53" s="957"/>
      <c r="I53" s="196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</row>
    <row r="54" spans="1:213">
      <c r="A54" s="957"/>
      <c r="B54" s="957"/>
      <c r="C54" s="957"/>
      <c r="D54" s="957"/>
      <c r="E54" s="957"/>
      <c r="F54" s="957"/>
      <c r="G54" s="957"/>
      <c r="H54" s="957"/>
    </row>
    <row r="56" spans="1:213">
      <c r="G56" s="234"/>
    </row>
    <row r="58" spans="1:213">
      <c r="J58" s="260"/>
    </row>
  </sheetData>
  <mergeCells count="18">
    <mergeCell ref="A53:H54"/>
    <mergeCell ref="I4:I5"/>
    <mergeCell ref="J4:J5"/>
    <mergeCell ref="A2:H2"/>
    <mergeCell ref="A4:B5"/>
    <mergeCell ref="H4:H5"/>
    <mergeCell ref="A3:B3"/>
    <mergeCell ref="C4:C5"/>
    <mergeCell ref="D4:D5"/>
    <mergeCell ref="E4:G4"/>
    <mergeCell ref="U10:V10"/>
    <mergeCell ref="U18:V18"/>
    <mergeCell ref="U17:V17"/>
    <mergeCell ref="U14:V14"/>
    <mergeCell ref="K4:K5"/>
    <mergeCell ref="L4:L5"/>
    <mergeCell ref="M4:M5"/>
    <mergeCell ref="N4:N5"/>
  </mergeCells>
  <phoneticPr fontId="2"/>
  <pageMargins left="0.78740157480314965" right="0.78740157480314965" top="0.6692913385826772" bottom="0.39370078740157483" header="0.23622047244094491" footer="0.19685039370078741"/>
  <pageSetup paperSize="9" scale="94" pageOrder="overThenDown" orientation="portrait" r:id="rId1"/>
  <headerFooter alignWithMargins="0"/>
  <colBreaks count="1" manualBreakCount="1">
    <brk id="53" min="1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K72"/>
  <sheetViews>
    <sheetView view="pageBreakPreview" topLeftCell="V1" zoomScaleNormal="100" zoomScaleSheetLayoutView="100" workbookViewId="0">
      <pane ySplit="5" topLeftCell="A21" activePane="bottomLeft" state="frozen"/>
      <selection activeCell="C11" sqref="C11:D11"/>
      <selection pane="bottomLeft" activeCell="R27" sqref="R27"/>
    </sheetView>
  </sheetViews>
  <sheetFormatPr defaultRowHeight="12"/>
  <cols>
    <col min="1" max="1" width="4.375" style="3" customWidth="1"/>
    <col min="2" max="2" width="12.875" style="3" customWidth="1"/>
    <col min="3" max="3" width="9.5" style="3" customWidth="1"/>
    <col min="4" max="4" width="9.625" style="3" customWidth="1"/>
    <col min="5" max="7" width="9.125" style="3" customWidth="1"/>
    <col min="8" max="9" width="11.75" style="3" customWidth="1"/>
    <col min="10" max="10" width="4.375" style="3" customWidth="1"/>
    <col min="11" max="11" width="12.875" style="3" customWidth="1"/>
    <col min="12" max="12" width="9.5" style="3" customWidth="1"/>
    <col min="13" max="13" width="9.625" style="3" customWidth="1"/>
    <col min="14" max="16" width="9.125" style="3" customWidth="1"/>
    <col min="17" max="18" width="11.75" style="3" customWidth="1"/>
    <col min="19" max="19" width="4.375" style="3" customWidth="1"/>
    <col min="20" max="20" width="12.75" style="3" customWidth="1"/>
    <col min="21" max="21" width="9.5" style="3" customWidth="1"/>
    <col min="22" max="22" width="9.625" style="3" customWidth="1"/>
    <col min="23" max="25" width="9.125" style="3" customWidth="1"/>
    <col min="26" max="27" width="11.75" style="3" customWidth="1"/>
    <col min="28" max="28" width="4.375" style="3" customWidth="1"/>
    <col min="29" max="29" width="12.875" style="3" customWidth="1"/>
    <col min="30" max="30" width="9.5" style="3" customWidth="1"/>
    <col min="31" max="31" width="9.625" style="3" customWidth="1"/>
    <col min="32" max="33" width="9.125" style="3" customWidth="1"/>
    <col min="34" max="34" width="9.25" style="3" customWidth="1"/>
    <col min="35" max="36" width="11.75" style="3" customWidth="1"/>
    <col min="37" max="16384" width="9" style="3"/>
  </cols>
  <sheetData>
    <row r="2" spans="1:36" s="1" customFormat="1" ht="25.5" customHeight="1">
      <c r="A2" s="984" t="s">
        <v>188</v>
      </c>
      <c r="B2" s="984"/>
      <c r="C2" s="984"/>
      <c r="D2" s="984"/>
      <c r="E2" s="984"/>
      <c r="F2" s="984"/>
      <c r="G2" s="984"/>
      <c r="H2" s="984"/>
      <c r="I2" s="984"/>
      <c r="J2" s="985" t="s">
        <v>716</v>
      </c>
      <c r="K2" s="985"/>
      <c r="L2" s="985"/>
      <c r="M2" s="985"/>
      <c r="N2" s="985"/>
      <c r="O2" s="985"/>
      <c r="P2" s="985"/>
      <c r="Q2" s="985"/>
      <c r="R2" s="985"/>
      <c r="S2" s="984" t="s">
        <v>188</v>
      </c>
      <c r="T2" s="984"/>
      <c r="U2" s="984"/>
      <c r="V2" s="984"/>
      <c r="W2" s="984"/>
      <c r="X2" s="984"/>
      <c r="Y2" s="984"/>
      <c r="Z2" s="984"/>
      <c r="AA2" s="984"/>
      <c r="AB2" s="985" t="s">
        <v>717</v>
      </c>
      <c r="AC2" s="985"/>
      <c r="AD2" s="985"/>
      <c r="AE2" s="985"/>
      <c r="AF2" s="985"/>
      <c r="AG2" s="985"/>
      <c r="AH2" s="985"/>
      <c r="AI2" s="985"/>
      <c r="AJ2" s="985"/>
    </row>
    <row r="3" spans="1:36" s="2" customFormat="1" ht="18" customHeight="1">
      <c r="A3" s="2" t="s">
        <v>189</v>
      </c>
      <c r="R3" s="201" t="s">
        <v>801</v>
      </c>
      <c r="S3" s="2" t="s">
        <v>189</v>
      </c>
      <c r="AJ3" s="733" t="s">
        <v>801</v>
      </c>
    </row>
    <row r="4" spans="1:36" ht="13.5" customHeight="1">
      <c r="A4" s="989" t="s">
        <v>190</v>
      </c>
      <c r="B4" s="990"/>
      <c r="C4" s="994" t="s">
        <v>191</v>
      </c>
      <c r="D4" s="996" t="s">
        <v>420</v>
      </c>
      <c r="E4" s="996" t="s">
        <v>192</v>
      </c>
      <c r="F4" s="996"/>
      <c r="G4" s="996"/>
      <c r="H4" s="997" t="s">
        <v>193</v>
      </c>
      <c r="I4" s="998" t="s">
        <v>194</v>
      </c>
      <c r="J4" s="989" t="s">
        <v>190</v>
      </c>
      <c r="K4" s="990"/>
      <c r="L4" s="991" t="s">
        <v>191</v>
      </c>
      <c r="M4" s="990" t="s">
        <v>420</v>
      </c>
      <c r="N4" s="990" t="s">
        <v>192</v>
      </c>
      <c r="O4" s="990"/>
      <c r="P4" s="990"/>
      <c r="Q4" s="993" t="s">
        <v>193</v>
      </c>
      <c r="R4" s="986" t="s">
        <v>194</v>
      </c>
      <c r="S4" s="989" t="s">
        <v>190</v>
      </c>
      <c r="T4" s="990"/>
      <c r="U4" s="991" t="s">
        <v>191</v>
      </c>
      <c r="V4" s="990" t="s">
        <v>420</v>
      </c>
      <c r="W4" s="990" t="s">
        <v>192</v>
      </c>
      <c r="X4" s="990"/>
      <c r="Y4" s="990"/>
      <c r="Z4" s="988" t="s">
        <v>193</v>
      </c>
      <c r="AA4" s="986" t="s">
        <v>194</v>
      </c>
      <c r="AB4" s="989" t="s">
        <v>190</v>
      </c>
      <c r="AC4" s="990"/>
      <c r="AD4" s="991" t="s">
        <v>191</v>
      </c>
      <c r="AE4" s="990" t="s">
        <v>420</v>
      </c>
      <c r="AF4" s="990" t="s">
        <v>192</v>
      </c>
      <c r="AG4" s="990"/>
      <c r="AH4" s="990"/>
      <c r="AI4" s="993" t="s">
        <v>193</v>
      </c>
      <c r="AJ4" s="986" t="s">
        <v>194</v>
      </c>
    </row>
    <row r="5" spans="1:36" ht="14.25" customHeight="1">
      <c r="A5" s="989"/>
      <c r="B5" s="990"/>
      <c r="C5" s="995"/>
      <c r="D5" s="996"/>
      <c r="E5" s="668" t="s">
        <v>423</v>
      </c>
      <c r="F5" s="668" t="s">
        <v>421</v>
      </c>
      <c r="G5" s="668" t="s">
        <v>422</v>
      </c>
      <c r="H5" s="996"/>
      <c r="I5" s="999"/>
      <c r="J5" s="989"/>
      <c r="K5" s="990"/>
      <c r="L5" s="992"/>
      <c r="M5" s="990"/>
      <c r="N5" s="35" t="s">
        <v>423</v>
      </c>
      <c r="O5" s="35" t="s">
        <v>421</v>
      </c>
      <c r="P5" s="35" t="s">
        <v>422</v>
      </c>
      <c r="Q5" s="990"/>
      <c r="R5" s="987"/>
      <c r="S5" s="989"/>
      <c r="T5" s="990"/>
      <c r="U5" s="992"/>
      <c r="V5" s="990"/>
      <c r="W5" s="787" t="s">
        <v>423</v>
      </c>
      <c r="X5" s="787" t="s">
        <v>421</v>
      </c>
      <c r="Y5" s="787" t="s">
        <v>422</v>
      </c>
      <c r="Z5" s="989"/>
      <c r="AA5" s="987"/>
      <c r="AB5" s="989"/>
      <c r="AC5" s="990"/>
      <c r="AD5" s="992"/>
      <c r="AE5" s="990"/>
      <c r="AF5" s="35" t="s">
        <v>423</v>
      </c>
      <c r="AG5" s="35" t="s">
        <v>421</v>
      </c>
      <c r="AH5" s="35" t="s">
        <v>422</v>
      </c>
      <c r="AI5" s="990"/>
      <c r="AJ5" s="987"/>
    </row>
    <row r="6" spans="1:36" ht="14.45" customHeight="1">
      <c r="A6" s="981" t="s">
        <v>642</v>
      </c>
      <c r="B6" s="982"/>
      <c r="C6" s="811">
        <v>9.6599999999999984</v>
      </c>
      <c r="D6" s="810">
        <v>9175</v>
      </c>
      <c r="E6" s="790">
        <v>23327</v>
      </c>
      <c r="F6" s="812">
        <v>11296</v>
      </c>
      <c r="G6" s="790">
        <v>12031</v>
      </c>
      <c r="H6" s="813">
        <v>949.8</v>
      </c>
      <c r="I6" s="672">
        <v>2414.8000000000002</v>
      </c>
      <c r="J6" s="975" t="s">
        <v>71</v>
      </c>
      <c r="K6" s="976"/>
      <c r="L6" s="793">
        <v>29.240000000000002</v>
      </c>
      <c r="M6" s="790">
        <v>4773</v>
      </c>
      <c r="N6" s="814">
        <v>13816</v>
      </c>
      <c r="O6" s="790">
        <v>6818</v>
      </c>
      <c r="P6" s="790">
        <v>6998</v>
      </c>
      <c r="Q6" s="794">
        <v>163.19999999999999</v>
      </c>
      <c r="R6" s="675">
        <v>472.5</v>
      </c>
      <c r="S6" s="975" t="s">
        <v>104</v>
      </c>
      <c r="T6" s="976"/>
      <c r="U6" s="669">
        <v>26.119999999999997</v>
      </c>
      <c r="V6" s="670">
        <v>3415</v>
      </c>
      <c r="W6" s="670">
        <v>9577</v>
      </c>
      <c r="X6" s="670">
        <v>4777</v>
      </c>
      <c r="Y6" s="670">
        <v>4800</v>
      </c>
      <c r="Z6" s="794">
        <v>130.69999999999999</v>
      </c>
      <c r="AA6" s="675">
        <v>366.7</v>
      </c>
      <c r="AB6" s="981" t="s">
        <v>255</v>
      </c>
      <c r="AC6" s="981"/>
      <c r="AD6" s="678">
        <v>50.150000000000006</v>
      </c>
      <c r="AE6" s="670">
        <v>1028</v>
      </c>
      <c r="AF6" s="670">
        <v>2965</v>
      </c>
      <c r="AG6" s="670">
        <v>1494</v>
      </c>
      <c r="AH6" s="670">
        <v>1471</v>
      </c>
      <c r="AI6" s="671">
        <v>20.5</v>
      </c>
      <c r="AJ6" s="679">
        <v>59.1</v>
      </c>
    </row>
    <row r="7" spans="1:36" ht="14.45" customHeight="1">
      <c r="A7" s="4"/>
      <c r="B7" s="262" t="s">
        <v>195</v>
      </c>
      <c r="C7" s="673">
        <v>0.12</v>
      </c>
      <c r="D7" s="807">
        <v>182</v>
      </c>
      <c r="E7" s="809">
        <v>494</v>
      </c>
      <c r="F7" s="806">
        <v>252</v>
      </c>
      <c r="G7" s="809">
        <v>242</v>
      </c>
      <c r="H7" s="792">
        <v>1516.7</v>
      </c>
      <c r="I7" s="674">
        <v>4116.7</v>
      </c>
      <c r="J7" s="4"/>
      <c r="K7" s="36" t="s">
        <v>75</v>
      </c>
      <c r="L7" s="791">
        <v>3.01</v>
      </c>
      <c r="M7" s="809">
        <v>594</v>
      </c>
      <c r="N7" s="807">
        <v>1809</v>
      </c>
      <c r="O7" s="809">
        <v>903</v>
      </c>
      <c r="P7" s="809">
        <v>906</v>
      </c>
      <c r="Q7" s="792">
        <v>197.3</v>
      </c>
      <c r="R7" s="674">
        <v>601</v>
      </c>
      <c r="S7" s="4"/>
      <c r="T7" s="36" t="s">
        <v>108</v>
      </c>
      <c r="U7" s="791">
        <v>6.32</v>
      </c>
      <c r="V7" s="806">
        <v>887</v>
      </c>
      <c r="W7" s="806">
        <v>2346</v>
      </c>
      <c r="X7" s="806">
        <v>1225</v>
      </c>
      <c r="Y7" s="809">
        <v>1121</v>
      </c>
      <c r="Z7" s="792">
        <v>140.30000000000001</v>
      </c>
      <c r="AA7" s="674">
        <v>371.2</v>
      </c>
      <c r="AB7" s="85"/>
      <c r="AC7" s="85" t="s">
        <v>257</v>
      </c>
      <c r="AD7" s="801">
        <v>10.48</v>
      </c>
      <c r="AE7" s="806">
        <v>810</v>
      </c>
      <c r="AF7" s="806">
        <v>2360</v>
      </c>
      <c r="AG7" s="806">
        <v>1184</v>
      </c>
      <c r="AH7" s="809">
        <v>1176</v>
      </c>
      <c r="AI7" s="792">
        <v>77.3</v>
      </c>
      <c r="AJ7" s="680">
        <v>225.2</v>
      </c>
    </row>
    <row r="8" spans="1:36" ht="14.45" customHeight="1">
      <c r="A8" s="4"/>
      <c r="B8" s="262" t="s">
        <v>196</v>
      </c>
      <c r="C8" s="673">
        <v>0.42</v>
      </c>
      <c r="D8" s="807">
        <v>415</v>
      </c>
      <c r="E8" s="809">
        <v>1052</v>
      </c>
      <c r="F8" s="806">
        <v>530</v>
      </c>
      <c r="G8" s="809">
        <v>522</v>
      </c>
      <c r="H8" s="792">
        <v>988.1</v>
      </c>
      <c r="I8" s="674">
        <v>2504.8000000000002</v>
      </c>
      <c r="J8" s="4"/>
      <c r="K8" s="36" t="s">
        <v>79</v>
      </c>
      <c r="L8" s="791">
        <v>2.69</v>
      </c>
      <c r="M8" s="809">
        <v>224</v>
      </c>
      <c r="N8" s="807">
        <v>723</v>
      </c>
      <c r="O8" s="809">
        <v>354</v>
      </c>
      <c r="P8" s="809">
        <v>369</v>
      </c>
      <c r="Q8" s="792">
        <v>83.3</v>
      </c>
      <c r="R8" s="674">
        <v>268.8</v>
      </c>
      <c r="S8" s="4"/>
      <c r="T8" s="36" t="s">
        <v>204</v>
      </c>
      <c r="U8" s="791">
        <v>7.21</v>
      </c>
      <c r="V8" s="806">
        <v>1077</v>
      </c>
      <c r="W8" s="806">
        <v>2847</v>
      </c>
      <c r="X8" s="806">
        <v>1423</v>
      </c>
      <c r="Y8" s="809">
        <v>1424</v>
      </c>
      <c r="Z8" s="792">
        <v>149.4</v>
      </c>
      <c r="AA8" s="674">
        <v>394.9</v>
      </c>
      <c r="AB8" s="85"/>
      <c r="AC8" s="85" t="s">
        <v>258</v>
      </c>
      <c r="AD8" s="801">
        <v>11.38</v>
      </c>
      <c r="AE8" s="806">
        <v>108</v>
      </c>
      <c r="AF8" s="806">
        <v>298</v>
      </c>
      <c r="AG8" s="806">
        <v>153</v>
      </c>
      <c r="AH8" s="809">
        <v>145</v>
      </c>
      <c r="AI8" s="792">
        <v>9.5</v>
      </c>
      <c r="AJ8" s="680">
        <v>26.2</v>
      </c>
    </row>
    <row r="9" spans="1:36" ht="14.45" customHeight="1">
      <c r="A9" s="4"/>
      <c r="B9" s="36" t="s">
        <v>43</v>
      </c>
      <c r="C9" s="673">
        <v>0.17</v>
      </c>
      <c r="D9" s="807">
        <v>280</v>
      </c>
      <c r="E9" s="809">
        <v>689</v>
      </c>
      <c r="F9" s="806">
        <v>315</v>
      </c>
      <c r="G9" s="809">
        <v>374</v>
      </c>
      <c r="H9" s="792">
        <v>1647.1</v>
      </c>
      <c r="I9" s="674">
        <v>4052.9</v>
      </c>
      <c r="J9" s="4"/>
      <c r="K9" s="36" t="s">
        <v>83</v>
      </c>
      <c r="L9" s="791">
        <v>2.5499999999999998</v>
      </c>
      <c r="M9" s="809">
        <v>22</v>
      </c>
      <c r="N9" s="807">
        <v>65</v>
      </c>
      <c r="O9" s="809">
        <v>32</v>
      </c>
      <c r="P9" s="809">
        <v>33</v>
      </c>
      <c r="Q9" s="792">
        <v>8.6</v>
      </c>
      <c r="R9" s="674">
        <v>25.5</v>
      </c>
      <c r="S9" s="4"/>
      <c r="T9" s="36" t="s">
        <v>115</v>
      </c>
      <c r="U9" s="791">
        <v>1.78</v>
      </c>
      <c r="V9" s="809">
        <v>203</v>
      </c>
      <c r="W9" s="806">
        <v>652</v>
      </c>
      <c r="X9" s="806">
        <v>294</v>
      </c>
      <c r="Y9" s="809">
        <v>358</v>
      </c>
      <c r="Z9" s="792">
        <v>114</v>
      </c>
      <c r="AA9" s="674">
        <v>366.3</v>
      </c>
      <c r="AB9" s="85"/>
      <c r="AC9" s="85" t="s">
        <v>259</v>
      </c>
      <c r="AD9" s="801">
        <v>26.09</v>
      </c>
      <c r="AE9" s="806">
        <v>93</v>
      </c>
      <c r="AF9" s="806">
        <v>250</v>
      </c>
      <c r="AG9" s="806">
        <v>128</v>
      </c>
      <c r="AH9" s="809">
        <v>122</v>
      </c>
      <c r="AI9" s="792">
        <v>3.6</v>
      </c>
      <c r="AJ9" s="680">
        <v>9.6</v>
      </c>
    </row>
    <row r="10" spans="1:36" ht="14.45" customHeight="1">
      <c r="A10" s="4"/>
      <c r="B10" s="36" t="s">
        <v>47</v>
      </c>
      <c r="C10" s="673">
        <v>0.14000000000000001</v>
      </c>
      <c r="D10" s="807">
        <v>210</v>
      </c>
      <c r="E10" s="809">
        <v>435</v>
      </c>
      <c r="F10" s="806">
        <v>219</v>
      </c>
      <c r="G10" s="809">
        <v>216</v>
      </c>
      <c r="H10" s="792">
        <v>1500</v>
      </c>
      <c r="I10" s="674">
        <v>3107.1</v>
      </c>
      <c r="J10" s="4"/>
      <c r="K10" s="36" t="s">
        <v>87</v>
      </c>
      <c r="L10" s="791">
        <v>4.1900000000000004</v>
      </c>
      <c r="M10" s="809">
        <v>115</v>
      </c>
      <c r="N10" s="807">
        <v>460</v>
      </c>
      <c r="O10" s="809">
        <v>184</v>
      </c>
      <c r="P10" s="809">
        <v>276</v>
      </c>
      <c r="Q10" s="792">
        <v>27.4</v>
      </c>
      <c r="R10" s="674">
        <v>109.8</v>
      </c>
      <c r="S10" s="4"/>
      <c r="T10" s="36" t="s">
        <v>119</v>
      </c>
      <c r="U10" s="791">
        <v>4.1399999999999997</v>
      </c>
      <c r="V10" s="809">
        <v>249</v>
      </c>
      <c r="W10" s="806">
        <v>827</v>
      </c>
      <c r="X10" s="806">
        <v>403</v>
      </c>
      <c r="Y10" s="809">
        <v>424</v>
      </c>
      <c r="Z10" s="792">
        <v>60.1</v>
      </c>
      <c r="AA10" s="674">
        <v>199.8</v>
      </c>
      <c r="AB10" s="85"/>
      <c r="AC10" s="85" t="s">
        <v>320</v>
      </c>
      <c r="AD10" s="801">
        <v>2.2000000000000002</v>
      </c>
      <c r="AE10" s="806">
        <v>17</v>
      </c>
      <c r="AF10" s="806">
        <v>57</v>
      </c>
      <c r="AG10" s="806">
        <v>29</v>
      </c>
      <c r="AH10" s="809">
        <v>28</v>
      </c>
      <c r="AI10" s="792">
        <v>7.7</v>
      </c>
      <c r="AJ10" s="680">
        <v>25.9</v>
      </c>
    </row>
    <row r="11" spans="1:36" ht="14.45" customHeight="1">
      <c r="A11" s="4"/>
      <c r="B11" s="36" t="s">
        <v>51</v>
      </c>
      <c r="C11" s="673">
        <v>0.09</v>
      </c>
      <c r="D11" s="807">
        <v>181</v>
      </c>
      <c r="E11" s="809">
        <v>408</v>
      </c>
      <c r="F11" s="806">
        <v>200</v>
      </c>
      <c r="G11" s="809">
        <v>208</v>
      </c>
      <c r="H11" s="792">
        <v>2011.1</v>
      </c>
      <c r="I11" s="674">
        <v>4533.3</v>
      </c>
      <c r="J11" s="4"/>
      <c r="K11" s="36" t="s">
        <v>91</v>
      </c>
      <c r="L11" s="791">
        <v>4.3899999999999997</v>
      </c>
      <c r="M11" s="809">
        <v>487</v>
      </c>
      <c r="N11" s="807">
        <v>1549</v>
      </c>
      <c r="O11" s="809">
        <v>806</v>
      </c>
      <c r="P11" s="809">
        <v>743</v>
      </c>
      <c r="Q11" s="792">
        <v>110.9</v>
      </c>
      <c r="R11" s="674">
        <v>352.8</v>
      </c>
      <c r="S11" s="4"/>
      <c r="T11" s="36" t="s">
        <v>123</v>
      </c>
      <c r="U11" s="791">
        <v>2.6</v>
      </c>
      <c r="V11" s="809">
        <v>80</v>
      </c>
      <c r="W11" s="806">
        <v>256</v>
      </c>
      <c r="X11" s="806">
        <v>128</v>
      </c>
      <c r="Y11" s="809">
        <v>128</v>
      </c>
      <c r="Z11" s="792">
        <v>30.8</v>
      </c>
      <c r="AA11" s="674">
        <v>98.5</v>
      </c>
      <c r="AB11" s="983" t="s">
        <v>256</v>
      </c>
      <c r="AC11" s="983"/>
      <c r="AD11" s="802">
        <v>69.94</v>
      </c>
      <c r="AE11" s="670">
        <v>504</v>
      </c>
      <c r="AF11" s="796">
        <v>1389</v>
      </c>
      <c r="AG11" s="812">
        <v>684</v>
      </c>
      <c r="AH11" s="670">
        <v>705</v>
      </c>
      <c r="AI11" s="794">
        <v>7.2</v>
      </c>
      <c r="AJ11" s="681">
        <v>19.899999999999999</v>
      </c>
    </row>
    <row r="12" spans="1:36" ht="14.45" customHeight="1">
      <c r="A12" s="4"/>
      <c r="B12" s="36" t="s">
        <v>430</v>
      </c>
      <c r="C12" s="673">
        <v>0.27</v>
      </c>
      <c r="D12" s="807">
        <v>293</v>
      </c>
      <c r="E12" s="809">
        <v>751</v>
      </c>
      <c r="F12" s="807">
        <v>352</v>
      </c>
      <c r="G12" s="809">
        <v>399</v>
      </c>
      <c r="H12" s="792">
        <v>1085.2</v>
      </c>
      <c r="I12" s="674">
        <v>2781.5</v>
      </c>
      <c r="J12" s="4"/>
      <c r="K12" s="36" t="s">
        <v>95</v>
      </c>
      <c r="L12" s="791">
        <v>0.66</v>
      </c>
      <c r="M12" s="809">
        <v>556</v>
      </c>
      <c r="N12" s="809">
        <v>1522</v>
      </c>
      <c r="O12" s="809">
        <v>733</v>
      </c>
      <c r="P12" s="809">
        <v>789</v>
      </c>
      <c r="Q12" s="792">
        <v>842.4</v>
      </c>
      <c r="R12" s="674">
        <v>2306.1</v>
      </c>
      <c r="S12" s="4"/>
      <c r="T12" s="36" t="s">
        <v>127</v>
      </c>
      <c r="U12" s="791">
        <v>1.9</v>
      </c>
      <c r="V12" s="809">
        <v>136</v>
      </c>
      <c r="W12" s="806">
        <v>390</v>
      </c>
      <c r="X12" s="809">
        <v>207</v>
      </c>
      <c r="Y12" s="808">
        <v>183</v>
      </c>
      <c r="Z12" s="792">
        <v>71.599999999999994</v>
      </c>
      <c r="AA12" s="674">
        <v>205.3</v>
      </c>
      <c r="AB12" s="41"/>
      <c r="AC12" s="36" t="s">
        <v>266</v>
      </c>
      <c r="AD12" s="801">
        <v>9.5399999999999991</v>
      </c>
      <c r="AE12" s="806">
        <v>185</v>
      </c>
      <c r="AF12" s="806">
        <v>557</v>
      </c>
      <c r="AG12" s="806">
        <v>267</v>
      </c>
      <c r="AH12" s="809">
        <v>290</v>
      </c>
      <c r="AI12" s="792">
        <v>19.399999999999999</v>
      </c>
      <c r="AJ12" s="680">
        <v>58.4</v>
      </c>
    </row>
    <row r="13" spans="1:36" ht="14.45" customHeight="1">
      <c r="A13" s="4"/>
      <c r="B13" s="36" t="s">
        <v>58</v>
      </c>
      <c r="C13" s="673">
        <v>0.12</v>
      </c>
      <c r="D13" s="807">
        <v>132</v>
      </c>
      <c r="E13" s="809">
        <v>308</v>
      </c>
      <c r="F13" s="807">
        <v>151</v>
      </c>
      <c r="G13" s="809">
        <v>157</v>
      </c>
      <c r="H13" s="792">
        <v>1100</v>
      </c>
      <c r="I13" s="674">
        <v>2566.6999999999998</v>
      </c>
      <c r="J13" s="4"/>
      <c r="K13" s="36" t="s">
        <v>99</v>
      </c>
      <c r="L13" s="791">
        <v>0.33</v>
      </c>
      <c r="M13" s="809">
        <v>17</v>
      </c>
      <c r="N13" s="809">
        <v>54</v>
      </c>
      <c r="O13" s="809">
        <v>27</v>
      </c>
      <c r="P13" s="809">
        <v>27</v>
      </c>
      <c r="Q13" s="792">
        <v>51.5</v>
      </c>
      <c r="R13" s="674">
        <v>163.6</v>
      </c>
      <c r="S13" s="4"/>
      <c r="T13" s="36" t="s">
        <v>130</v>
      </c>
      <c r="U13" s="791">
        <v>1.33</v>
      </c>
      <c r="V13" s="809">
        <v>0</v>
      </c>
      <c r="W13" s="806">
        <v>0</v>
      </c>
      <c r="X13" s="809">
        <v>0</v>
      </c>
      <c r="Y13" s="808">
        <v>0</v>
      </c>
      <c r="Z13" s="798" t="s">
        <v>382</v>
      </c>
      <c r="AA13" s="676" t="s">
        <v>382</v>
      </c>
      <c r="AB13" s="41"/>
      <c r="AC13" s="36" t="s">
        <v>260</v>
      </c>
      <c r="AD13" s="801">
        <v>23.6</v>
      </c>
      <c r="AE13" s="806">
        <v>227</v>
      </c>
      <c r="AF13" s="806">
        <v>617</v>
      </c>
      <c r="AG13" s="806">
        <v>309</v>
      </c>
      <c r="AH13" s="809">
        <v>308</v>
      </c>
      <c r="AI13" s="792">
        <v>9.6</v>
      </c>
      <c r="AJ13" s="680">
        <v>26.1</v>
      </c>
    </row>
    <row r="14" spans="1:36" ht="14.45" customHeight="1">
      <c r="A14" s="4"/>
      <c r="B14" s="36" t="s">
        <v>62</v>
      </c>
      <c r="C14" s="673">
        <v>0.04</v>
      </c>
      <c r="D14" s="807">
        <v>69</v>
      </c>
      <c r="E14" s="809">
        <v>157</v>
      </c>
      <c r="F14" s="807">
        <v>75</v>
      </c>
      <c r="G14" s="809">
        <v>82</v>
      </c>
      <c r="H14" s="792">
        <v>1725</v>
      </c>
      <c r="I14" s="674">
        <v>3925</v>
      </c>
      <c r="J14" s="4"/>
      <c r="K14" s="36" t="s">
        <v>103</v>
      </c>
      <c r="L14" s="791">
        <v>0.86</v>
      </c>
      <c r="M14" s="809">
        <v>30</v>
      </c>
      <c r="N14" s="809">
        <v>85</v>
      </c>
      <c r="O14" s="809">
        <v>45</v>
      </c>
      <c r="P14" s="809">
        <v>40</v>
      </c>
      <c r="Q14" s="792">
        <v>34.9</v>
      </c>
      <c r="R14" s="674">
        <v>98.8</v>
      </c>
      <c r="S14" s="4"/>
      <c r="T14" s="36" t="s">
        <v>46</v>
      </c>
      <c r="U14" s="791">
        <v>0.47</v>
      </c>
      <c r="V14" s="809">
        <v>0</v>
      </c>
      <c r="W14" s="806">
        <v>0</v>
      </c>
      <c r="X14" s="809">
        <v>0</v>
      </c>
      <c r="Y14" s="808">
        <v>0</v>
      </c>
      <c r="Z14" s="798" t="s">
        <v>382</v>
      </c>
      <c r="AA14" s="676" t="s">
        <v>382</v>
      </c>
      <c r="AB14" s="41"/>
      <c r="AC14" s="36" t="s">
        <v>261</v>
      </c>
      <c r="AD14" s="801">
        <v>36.799999999999997</v>
      </c>
      <c r="AE14" s="806">
        <v>92</v>
      </c>
      <c r="AF14" s="806">
        <v>215</v>
      </c>
      <c r="AG14" s="806">
        <v>108</v>
      </c>
      <c r="AH14" s="809">
        <v>107</v>
      </c>
      <c r="AI14" s="792">
        <v>2.5</v>
      </c>
      <c r="AJ14" s="680">
        <v>5.8</v>
      </c>
    </row>
    <row r="15" spans="1:36" ht="14.45" customHeight="1">
      <c r="A15" s="4"/>
      <c r="B15" s="36" t="s">
        <v>66</v>
      </c>
      <c r="C15" s="673">
        <v>0.03</v>
      </c>
      <c r="D15" s="807">
        <v>31</v>
      </c>
      <c r="E15" s="809">
        <v>73</v>
      </c>
      <c r="F15" s="807">
        <v>34</v>
      </c>
      <c r="G15" s="809">
        <v>39</v>
      </c>
      <c r="H15" s="792">
        <v>1033.3</v>
      </c>
      <c r="I15" s="674">
        <v>2433.3000000000002</v>
      </c>
      <c r="J15" s="4"/>
      <c r="K15" s="36" t="s">
        <v>107</v>
      </c>
      <c r="L15" s="791">
        <v>0.53</v>
      </c>
      <c r="M15" s="809">
        <v>400</v>
      </c>
      <c r="N15" s="809">
        <v>1215</v>
      </c>
      <c r="O15" s="809">
        <v>580</v>
      </c>
      <c r="P15" s="809">
        <v>635</v>
      </c>
      <c r="Q15" s="792">
        <v>754.7</v>
      </c>
      <c r="R15" s="674">
        <v>2292.5</v>
      </c>
      <c r="S15" s="4"/>
      <c r="T15" s="36" t="s">
        <v>50</v>
      </c>
      <c r="U15" s="791">
        <v>0.08</v>
      </c>
      <c r="V15" s="809">
        <v>188</v>
      </c>
      <c r="W15" s="806">
        <v>499</v>
      </c>
      <c r="X15" s="809">
        <v>246</v>
      </c>
      <c r="Y15" s="808">
        <v>253</v>
      </c>
      <c r="Z15" s="792">
        <v>2350</v>
      </c>
      <c r="AA15" s="674">
        <v>6237.5</v>
      </c>
      <c r="AB15" s="975" t="s">
        <v>799</v>
      </c>
      <c r="AC15" s="976"/>
      <c r="AD15" s="678">
        <v>37.74</v>
      </c>
      <c r="AE15" s="814">
        <v>399</v>
      </c>
      <c r="AF15" s="814">
        <v>1167</v>
      </c>
      <c r="AG15" s="814">
        <v>583</v>
      </c>
      <c r="AH15" s="814">
        <v>584</v>
      </c>
      <c r="AI15" s="794">
        <v>10.6</v>
      </c>
      <c r="AJ15" s="681">
        <v>30.9</v>
      </c>
    </row>
    <row r="16" spans="1:36" ht="14.45" customHeight="1">
      <c r="A16" s="4"/>
      <c r="B16" s="36" t="s">
        <v>70</v>
      </c>
      <c r="C16" s="673">
        <v>0.01</v>
      </c>
      <c r="D16" s="807">
        <v>9</v>
      </c>
      <c r="E16" s="809">
        <v>26</v>
      </c>
      <c r="F16" s="807">
        <v>12</v>
      </c>
      <c r="G16" s="809">
        <v>14</v>
      </c>
      <c r="H16" s="792">
        <v>900</v>
      </c>
      <c r="I16" s="674">
        <v>2600</v>
      </c>
      <c r="J16" s="4"/>
      <c r="K16" s="36" t="s">
        <v>111</v>
      </c>
      <c r="L16" s="791">
        <v>3.52</v>
      </c>
      <c r="M16" s="809">
        <v>181</v>
      </c>
      <c r="N16" s="809">
        <v>542</v>
      </c>
      <c r="O16" s="809">
        <v>279</v>
      </c>
      <c r="P16" s="809">
        <v>263</v>
      </c>
      <c r="Q16" s="792">
        <v>51.4</v>
      </c>
      <c r="R16" s="674">
        <v>154</v>
      </c>
      <c r="S16" s="4"/>
      <c r="T16" s="36" t="s">
        <v>54</v>
      </c>
      <c r="U16" s="791">
        <v>0.09</v>
      </c>
      <c r="V16" s="809">
        <v>143</v>
      </c>
      <c r="W16" s="806">
        <v>399</v>
      </c>
      <c r="X16" s="809">
        <v>193</v>
      </c>
      <c r="Y16" s="808">
        <v>206</v>
      </c>
      <c r="Z16" s="792">
        <v>1588.9</v>
      </c>
      <c r="AA16" s="674">
        <v>4433.3</v>
      </c>
      <c r="AB16" s="41"/>
      <c r="AC16" s="36" t="s">
        <v>262</v>
      </c>
      <c r="AD16" s="820">
        <v>6.6</v>
      </c>
      <c r="AE16" s="808">
        <v>161</v>
      </c>
      <c r="AF16" s="808">
        <v>514</v>
      </c>
      <c r="AG16" s="808">
        <v>263</v>
      </c>
      <c r="AH16" s="808">
        <v>251</v>
      </c>
      <c r="AI16" s="792">
        <v>24.4</v>
      </c>
      <c r="AJ16" s="680">
        <v>77.900000000000006</v>
      </c>
    </row>
    <row r="17" spans="1:37" ht="14.45" customHeight="1">
      <c r="A17" s="4"/>
      <c r="B17" s="36" t="s">
        <v>74</v>
      </c>
      <c r="C17" s="673">
        <v>0.01</v>
      </c>
      <c r="D17" s="807">
        <v>7</v>
      </c>
      <c r="E17" s="809">
        <v>7</v>
      </c>
      <c r="F17" s="807">
        <v>3</v>
      </c>
      <c r="G17" s="809">
        <v>4</v>
      </c>
      <c r="H17" s="792">
        <v>700</v>
      </c>
      <c r="I17" s="674">
        <v>700</v>
      </c>
      <c r="J17" s="4"/>
      <c r="K17" s="36" t="s">
        <v>114</v>
      </c>
      <c r="L17" s="791">
        <v>6.51</v>
      </c>
      <c r="M17" s="809">
        <v>2147</v>
      </c>
      <c r="N17" s="809">
        <v>5792</v>
      </c>
      <c r="O17" s="809">
        <v>2875</v>
      </c>
      <c r="P17" s="809">
        <v>2917</v>
      </c>
      <c r="Q17" s="792">
        <v>329.8</v>
      </c>
      <c r="R17" s="674">
        <v>889.7</v>
      </c>
      <c r="S17" s="4"/>
      <c r="T17" s="36" t="s">
        <v>57</v>
      </c>
      <c r="U17" s="791">
        <v>0.11</v>
      </c>
      <c r="V17" s="809">
        <v>210</v>
      </c>
      <c r="W17" s="806">
        <v>644</v>
      </c>
      <c r="X17" s="809">
        <v>302</v>
      </c>
      <c r="Y17" s="808">
        <v>342</v>
      </c>
      <c r="Z17" s="792">
        <v>1909.1</v>
      </c>
      <c r="AA17" s="674">
        <v>5854.5</v>
      </c>
      <c r="AB17" s="41"/>
      <c r="AC17" s="85" t="s">
        <v>263</v>
      </c>
      <c r="AD17" s="820">
        <v>31.14</v>
      </c>
      <c r="AE17" s="808">
        <v>238</v>
      </c>
      <c r="AF17" s="808">
        <v>653</v>
      </c>
      <c r="AG17" s="808">
        <v>320</v>
      </c>
      <c r="AH17" s="808">
        <v>333</v>
      </c>
      <c r="AI17" s="792">
        <v>7.6</v>
      </c>
      <c r="AJ17" s="680">
        <v>21</v>
      </c>
    </row>
    <row r="18" spans="1:37" ht="14.45" customHeight="1">
      <c r="A18" s="4"/>
      <c r="B18" s="36" t="s">
        <v>78</v>
      </c>
      <c r="C18" s="673">
        <v>0.16</v>
      </c>
      <c r="D18" s="807">
        <v>64</v>
      </c>
      <c r="E18" s="809">
        <v>278</v>
      </c>
      <c r="F18" s="807">
        <v>118</v>
      </c>
      <c r="G18" s="809">
        <v>160</v>
      </c>
      <c r="H18" s="792">
        <v>400</v>
      </c>
      <c r="I18" s="674">
        <v>1737.5</v>
      </c>
      <c r="J18" s="975" t="s">
        <v>118</v>
      </c>
      <c r="K18" s="976"/>
      <c r="L18" s="793">
        <v>26.59</v>
      </c>
      <c r="M18" s="816">
        <v>1072</v>
      </c>
      <c r="N18" s="816">
        <v>3090</v>
      </c>
      <c r="O18" s="816">
        <v>1531</v>
      </c>
      <c r="P18" s="816">
        <v>1559</v>
      </c>
      <c r="Q18" s="794">
        <v>40.299999999999997</v>
      </c>
      <c r="R18" s="675">
        <v>116.2</v>
      </c>
      <c r="S18" s="38"/>
      <c r="T18" s="36" t="s">
        <v>61</v>
      </c>
      <c r="U18" s="791">
        <v>0.09</v>
      </c>
      <c r="V18" s="809">
        <v>242</v>
      </c>
      <c r="W18" s="806">
        <v>717</v>
      </c>
      <c r="X18" s="809">
        <v>356</v>
      </c>
      <c r="Y18" s="808">
        <v>361</v>
      </c>
      <c r="Z18" s="792">
        <v>2688.9</v>
      </c>
      <c r="AA18" s="674">
        <v>7966.7</v>
      </c>
      <c r="AB18" s="975" t="s">
        <v>800</v>
      </c>
      <c r="AC18" s="975"/>
      <c r="AD18" s="678">
        <v>19.489999999999998</v>
      </c>
      <c r="AE18" s="814">
        <v>913</v>
      </c>
      <c r="AF18" s="814">
        <v>2625</v>
      </c>
      <c r="AG18" s="814">
        <v>1312</v>
      </c>
      <c r="AH18" s="814">
        <v>1313</v>
      </c>
      <c r="AI18" s="794">
        <v>46.8</v>
      </c>
      <c r="AJ18" s="681">
        <v>134.69999999999999</v>
      </c>
    </row>
    <row r="19" spans="1:37" ht="14.45" customHeight="1">
      <c r="A19" s="4"/>
      <c r="B19" s="36" t="s">
        <v>82</v>
      </c>
      <c r="C19" s="673">
        <v>0.03</v>
      </c>
      <c r="D19" s="807">
        <v>20</v>
      </c>
      <c r="E19" s="809">
        <v>46</v>
      </c>
      <c r="F19" s="807">
        <v>22</v>
      </c>
      <c r="G19" s="809">
        <v>24</v>
      </c>
      <c r="H19" s="792">
        <v>666.7</v>
      </c>
      <c r="I19" s="674">
        <v>1533.3</v>
      </c>
      <c r="J19" s="4"/>
      <c r="K19" s="36" t="s">
        <v>122</v>
      </c>
      <c r="L19" s="791">
        <v>2.65</v>
      </c>
      <c r="M19" s="809">
        <v>109</v>
      </c>
      <c r="N19" s="809">
        <v>394</v>
      </c>
      <c r="O19" s="809">
        <v>190</v>
      </c>
      <c r="P19" s="809">
        <v>204</v>
      </c>
      <c r="Q19" s="792">
        <v>41.1</v>
      </c>
      <c r="R19" s="674">
        <v>148.69999999999999</v>
      </c>
      <c r="S19" s="975" t="s">
        <v>293</v>
      </c>
      <c r="T19" s="976"/>
      <c r="U19" s="793">
        <v>3.0900000000000003</v>
      </c>
      <c r="V19" s="670">
        <v>6440</v>
      </c>
      <c r="W19" s="812">
        <v>16427</v>
      </c>
      <c r="X19" s="670">
        <v>8178</v>
      </c>
      <c r="Y19" s="814">
        <v>8249</v>
      </c>
      <c r="Z19" s="794">
        <v>2084.1</v>
      </c>
      <c r="AA19" s="675">
        <v>5316.2</v>
      </c>
      <c r="AB19" s="41"/>
      <c r="AC19" s="85" t="s">
        <v>264</v>
      </c>
      <c r="AD19" s="801">
        <v>6.36</v>
      </c>
      <c r="AE19" s="806">
        <v>296</v>
      </c>
      <c r="AF19" s="806">
        <v>826</v>
      </c>
      <c r="AG19" s="809">
        <v>431</v>
      </c>
      <c r="AH19" s="808">
        <v>395</v>
      </c>
      <c r="AI19" s="792">
        <v>46.5</v>
      </c>
      <c r="AJ19" s="680">
        <v>129.9</v>
      </c>
    </row>
    <row r="20" spans="1:37" ht="14.45" customHeight="1">
      <c r="A20" s="4"/>
      <c r="B20" s="36" t="s">
        <v>86</v>
      </c>
      <c r="C20" s="673">
        <v>0.05</v>
      </c>
      <c r="D20" s="807">
        <v>83</v>
      </c>
      <c r="E20" s="809">
        <v>234</v>
      </c>
      <c r="F20" s="807">
        <v>112</v>
      </c>
      <c r="G20" s="809">
        <v>122</v>
      </c>
      <c r="H20" s="792">
        <v>1660</v>
      </c>
      <c r="I20" s="674">
        <v>4680</v>
      </c>
      <c r="J20" s="4"/>
      <c r="K20" s="36" t="s">
        <v>126</v>
      </c>
      <c r="L20" s="791">
        <v>1.41</v>
      </c>
      <c r="M20" s="809">
        <v>146</v>
      </c>
      <c r="N20" s="807">
        <v>490</v>
      </c>
      <c r="O20" s="809">
        <v>227</v>
      </c>
      <c r="P20" s="809">
        <v>263</v>
      </c>
      <c r="Q20" s="792">
        <v>103.5</v>
      </c>
      <c r="R20" s="674">
        <v>347.5</v>
      </c>
      <c r="S20" s="4"/>
      <c r="T20" s="36" t="s">
        <v>133</v>
      </c>
      <c r="U20" s="791">
        <v>0.09</v>
      </c>
      <c r="V20" s="809">
        <v>338</v>
      </c>
      <c r="W20" s="806">
        <v>890</v>
      </c>
      <c r="X20" s="809">
        <v>439</v>
      </c>
      <c r="Y20" s="808">
        <v>451</v>
      </c>
      <c r="Z20" s="792">
        <v>3755.6</v>
      </c>
      <c r="AA20" s="674">
        <v>9888.9</v>
      </c>
      <c r="AB20" s="85"/>
      <c r="AC20" s="85" t="s">
        <v>294</v>
      </c>
      <c r="AD20" s="801">
        <v>8.1999999999999993</v>
      </c>
      <c r="AE20" s="806">
        <v>258</v>
      </c>
      <c r="AF20" s="806">
        <v>785</v>
      </c>
      <c r="AG20" s="806">
        <v>384</v>
      </c>
      <c r="AH20" s="809">
        <v>401</v>
      </c>
      <c r="AI20" s="792">
        <v>31.5</v>
      </c>
      <c r="AJ20" s="680">
        <v>95.7</v>
      </c>
    </row>
    <row r="21" spans="1:37" ht="14.45" customHeight="1">
      <c r="A21" s="4"/>
      <c r="B21" s="36" t="s">
        <v>90</v>
      </c>
      <c r="C21" s="673">
        <v>0.02</v>
      </c>
      <c r="D21" s="807">
        <v>24</v>
      </c>
      <c r="E21" s="809">
        <v>75</v>
      </c>
      <c r="F21" s="807">
        <v>38</v>
      </c>
      <c r="G21" s="809">
        <v>37</v>
      </c>
      <c r="H21" s="792">
        <v>1200</v>
      </c>
      <c r="I21" s="674">
        <v>3750</v>
      </c>
      <c r="J21" s="4"/>
      <c r="K21" s="36" t="s">
        <v>129</v>
      </c>
      <c r="L21" s="791">
        <v>1.94</v>
      </c>
      <c r="M21" s="809">
        <v>345</v>
      </c>
      <c r="N21" s="807">
        <v>786</v>
      </c>
      <c r="O21" s="809">
        <v>395</v>
      </c>
      <c r="P21" s="809">
        <v>391</v>
      </c>
      <c r="Q21" s="792">
        <v>177.8</v>
      </c>
      <c r="R21" s="674">
        <v>405.2</v>
      </c>
      <c r="S21" s="4"/>
      <c r="T21" s="36" t="s">
        <v>136</v>
      </c>
      <c r="U21" s="791">
        <v>0.19</v>
      </c>
      <c r="V21" s="809">
        <v>387</v>
      </c>
      <c r="W21" s="806">
        <v>989</v>
      </c>
      <c r="X21" s="809">
        <v>478</v>
      </c>
      <c r="Y21" s="808">
        <v>511</v>
      </c>
      <c r="Z21" s="792">
        <v>2036.8</v>
      </c>
      <c r="AA21" s="674">
        <v>5205.3</v>
      </c>
      <c r="AB21" s="85"/>
      <c r="AC21" s="85" t="s">
        <v>265</v>
      </c>
      <c r="AD21" s="682">
        <v>4.93</v>
      </c>
      <c r="AE21" s="806">
        <v>359</v>
      </c>
      <c r="AF21" s="806">
        <v>1014</v>
      </c>
      <c r="AG21" s="806">
        <v>497</v>
      </c>
      <c r="AH21" s="819">
        <v>517</v>
      </c>
      <c r="AI21" s="792">
        <v>72.8</v>
      </c>
      <c r="AJ21" s="680">
        <v>205.7</v>
      </c>
    </row>
    <row r="22" spans="1:37" ht="14.45" customHeight="1">
      <c r="A22" s="4"/>
      <c r="B22" s="36" t="s">
        <v>94</v>
      </c>
      <c r="C22" s="673">
        <v>0.02</v>
      </c>
      <c r="D22" s="807">
        <v>49</v>
      </c>
      <c r="E22" s="809">
        <v>120</v>
      </c>
      <c r="F22" s="807">
        <v>58</v>
      </c>
      <c r="G22" s="809">
        <v>62</v>
      </c>
      <c r="H22" s="792">
        <v>2450</v>
      </c>
      <c r="I22" s="674">
        <v>6000</v>
      </c>
      <c r="J22" s="4"/>
      <c r="K22" s="36" t="s">
        <v>132</v>
      </c>
      <c r="L22" s="791">
        <v>1.26</v>
      </c>
      <c r="M22" s="809">
        <v>32</v>
      </c>
      <c r="N22" s="807">
        <v>114</v>
      </c>
      <c r="O22" s="809">
        <v>58</v>
      </c>
      <c r="P22" s="809">
        <v>56</v>
      </c>
      <c r="Q22" s="792">
        <v>25.4</v>
      </c>
      <c r="R22" s="674">
        <v>90.5</v>
      </c>
      <c r="S22" s="4"/>
      <c r="T22" s="36" t="s">
        <v>139</v>
      </c>
      <c r="U22" s="791">
        <v>0.13</v>
      </c>
      <c r="V22" s="809">
        <v>234</v>
      </c>
      <c r="W22" s="806">
        <v>593</v>
      </c>
      <c r="X22" s="809">
        <v>290</v>
      </c>
      <c r="Y22" s="808">
        <v>303</v>
      </c>
      <c r="Z22" s="792">
        <v>1800</v>
      </c>
      <c r="AA22" s="674">
        <v>4561.5</v>
      </c>
      <c r="AB22" s="979" t="s">
        <v>295</v>
      </c>
      <c r="AC22" s="980"/>
      <c r="AD22" s="683">
        <v>490.64</v>
      </c>
      <c r="AE22" s="821">
        <v>35697</v>
      </c>
      <c r="AF22" s="752">
        <v>97145</v>
      </c>
      <c r="AG22" s="821">
        <v>47906</v>
      </c>
      <c r="AH22" s="670">
        <v>49239</v>
      </c>
      <c r="AI22" s="684">
        <v>72.8</v>
      </c>
      <c r="AJ22" s="685">
        <v>198</v>
      </c>
    </row>
    <row r="23" spans="1:37" ht="14.45" customHeight="1">
      <c r="A23" s="4"/>
      <c r="B23" s="36" t="s">
        <v>98</v>
      </c>
      <c r="C23" s="673">
        <v>0.05</v>
      </c>
      <c r="D23" s="807">
        <v>128</v>
      </c>
      <c r="E23" s="809">
        <v>314</v>
      </c>
      <c r="F23" s="807">
        <v>125</v>
      </c>
      <c r="G23" s="809">
        <v>189</v>
      </c>
      <c r="H23" s="792">
        <v>2560</v>
      </c>
      <c r="I23" s="674">
        <v>6280</v>
      </c>
      <c r="J23" s="4"/>
      <c r="K23" s="36" t="s">
        <v>135</v>
      </c>
      <c r="L23" s="791">
        <v>2.2599999999999998</v>
      </c>
      <c r="M23" s="809">
        <v>43</v>
      </c>
      <c r="N23" s="807">
        <v>124</v>
      </c>
      <c r="O23" s="809">
        <v>63</v>
      </c>
      <c r="P23" s="809">
        <v>61</v>
      </c>
      <c r="Q23" s="792">
        <v>19</v>
      </c>
      <c r="R23" s="674">
        <v>54.9</v>
      </c>
      <c r="S23" s="4"/>
      <c r="T23" s="36" t="s">
        <v>142</v>
      </c>
      <c r="U23" s="791">
        <v>0.22</v>
      </c>
      <c r="V23" s="809">
        <v>538</v>
      </c>
      <c r="W23" s="806">
        <v>1340</v>
      </c>
      <c r="X23" s="809">
        <v>666</v>
      </c>
      <c r="Y23" s="808">
        <v>674</v>
      </c>
      <c r="Z23" s="792">
        <v>2445.5</v>
      </c>
      <c r="AA23" s="674">
        <v>6090.9</v>
      </c>
      <c r="AB23" s="292"/>
      <c r="AC23" s="292"/>
      <c r="AD23" s="292"/>
      <c r="AE23" s="292"/>
      <c r="AF23" s="292"/>
      <c r="AG23" s="292"/>
      <c r="AH23" s="292"/>
      <c r="AI23" s="292"/>
      <c r="AJ23" s="292"/>
    </row>
    <row r="24" spans="1:37" ht="14.45" customHeight="1">
      <c r="A24" s="4"/>
      <c r="B24" s="36" t="s">
        <v>102</v>
      </c>
      <c r="C24" s="673">
        <v>0.05</v>
      </c>
      <c r="D24" s="807">
        <v>90</v>
      </c>
      <c r="E24" s="809">
        <v>224</v>
      </c>
      <c r="F24" s="807">
        <v>104</v>
      </c>
      <c r="G24" s="809">
        <v>120</v>
      </c>
      <c r="H24" s="792">
        <v>1800</v>
      </c>
      <c r="I24" s="674">
        <v>4480</v>
      </c>
      <c r="J24" s="4"/>
      <c r="K24" s="36" t="s">
        <v>138</v>
      </c>
      <c r="L24" s="791">
        <v>5.76</v>
      </c>
      <c r="M24" s="809">
        <v>239</v>
      </c>
      <c r="N24" s="809">
        <v>697</v>
      </c>
      <c r="O24" s="809">
        <v>356</v>
      </c>
      <c r="P24" s="809">
        <v>341</v>
      </c>
      <c r="Q24" s="792">
        <v>41.5</v>
      </c>
      <c r="R24" s="674">
        <v>121</v>
      </c>
      <c r="S24" s="4"/>
      <c r="T24" s="36" t="s">
        <v>145</v>
      </c>
      <c r="U24" s="791">
        <v>0.24</v>
      </c>
      <c r="V24" s="809">
        <v>559</v>
      </c>
      <c r="W24" s="806">
        <v>1372</v>
      </c>
      <c r="X24" s="809">
        <v>686</v>
      </c>
      <c r="Y24" s="808">
        <v>686</v>
      </c>
      <c r="Z24" s="792">
        <v>2329.1999999999998</v>
      </c>
      <c r="AA24" s="674">
        <v>5716.7</v>
      </c>
      <c r="AB24" s="389"/>
      <c r="AC24" s="389"/>
      <c r="AD24" s="389"/>
      <c r="AE24" s="389"/>
      <c r="AF24" s="389"/>
      <c r="AG24" s="389"/>
      <c r="AH24" s="389"/>
      <c r="AI24" s="389"/>
      <c r="AJ24" s="389"/>
    </row>
    <row r="25" spans="1:37" ht="14.45" customHeight="1">
      <c r="A25" s="4"/>
      <c r="B25" s="36" t="s">
        <v>106</v>
      </c>
      <c r="C25" s="673">
        <v>7.0000000000000007E-2</v>
      </c>
      <c r="D25" s="807">
        <v>86</v>
      </c>
      <c r="E25" s="809">
        <v>218</v>
      </c>
      <c r="F25" s="807">
        <v>100</v>
      </c>
      <c r="G25" s="809">
        <v>118</v>
      </c>
      <c r="H25" s="792">
        <v>1228.5999999999999</v>
      </c>
      <c r="I25" s="674">
        <v>3114.3</v>
      </c>
      <c r="J25" s="4"/>
      <c r="K25" s="36" t="s">
        <v>141</v>
      </c>
      <c r="L25" s="791">
        <v>11.31</v>
      </c>
      <c r="M25" s="809">
        <v>158</v>
      </c>
      <c r="N25" s="809">
        <v>485</v>
      </c>
      <c r="O25" s="809">
        <v>242</v>
      </c>
      <c r="P25" s="809">
        <v>243</v>
      </c>
      <c r="Q25" s="792">
        <v>14</v>
      </c>
      <c r="R25" s="674">
        <v>42.9</v>
      </c>
      <c r="S25" s="4"/>
      <c r="T25" s="36" t="s">
        <v>148</v>
      </c>
      <c r="U25" s="791">
        <v>0.23</v>
      </c>
      <c r="V25" s="809">
        <v>573</v>
      </c>
      <c r="W25" s="806">
        <v>1405</v>
      </c>
      <c r="X25" s="809">
        <v>703</v>
      </c>
      <c r="Y25" s="808">
        <v>702</v>
      </c>
      <c r="Z25" s="792">
        <v>2491.3000000000002</v>
      </c>
      <c r="AA25" s="674">
        <v>6108.7</v>
      </c>
      <c r="AB25" s="389"/>
      <c r="AC25" s="389"/>
      <c r="AD25" s="389"/>
      <c r="AE25" s="389"/>
      <c r="AF25" s="389"/>
      <c r="AG25" s="389"/>
      <c r="AH25" s="389"/>
      <c r="AI25" s="389"/>
      <c r="AJ25" s="389"/>
    </row>
    <row r="26" spans="1:37" ht="14.45" customHeight="1">
      <c r="A26" s="4"/>
      <c r="B26" s="36" t="s">
        <v>110</v>
      </c>
      <c r="C26" s="673">
        <v>0.19</v>
      </c>
      <c r="D26" s="807">
        <v>285</v>
      </c>
      <c r="E26" s="809">
        <v>593</v>
      </c>
      <c r="F26" s="807">
        <v>298</v>
      </c>
      <c r="G26" s="809">
        <v>295</v>
      </c>
      <c r="H26" s="792">
        <v>1500</v>
      </c>
      <c r="I26" s="674">
        <v>3121.1</v>
      </c>
      <c r="J26" s="975" t="s">
        <v>144</v>
      </c>
      <c r="K26" s="976"/>
      <c r="L26" s="793">
        <v>16.27</v>
      </c>
      <c r="M26" s="816">
        <v>3955</v>
      </c>
      <c r="N26" s="816">
        <v>11243</v>
      </c>
      <c r="O26" s="816">
        <v>5546</v>
      </c>
      <c r="P26" s="816">
        <v>5697</v>
      </c>
      <c r="Q26" s="794">
        <v>243.1</v>
      </c>
      <c r="R26" s="675">
        <v>691</v>
      </c>
      <c r="S26" s="4"/>
      <c r="T26" s="36" t="s">
        <v>151</v>
      </c>
      <c r="U26" s="791">
        <v>0.23</v>
      </c>
      <c r="V26" s="809">
        <v>626</v>
      </c>
      <c r="W26" s="806">
        <v>1387</v>
      </c>
      <c r="X26" s="809">
        <v>678</v>
      </c>
      <c r="Y26" s="808">
        <v>709</v>
      </c>
      <c r="Z26" s="792">
        <v>2721.7</v>
      </c>
      <c r="AA26" s="674">
        <v>6030.4</v>
      </c>
      <c r="AB26" s="389"/>
      <c r="AC26" s="389"/>
      <c r="AD26" s="389"/>
      <c r="AE26" s="389"/>
      <c r="AF26" s="389"/>
      <c r="AG26" s="389"/>
      <c r="AH26" s="389"/>
      <c r="AI26" s="389"/>
      <c r="AJ26" s="389"/>
    </row>
    <row r="27" spans="1:37" ht="14.45" customHeight="1">
      <c r="A27" s="4"/>
      <c r="B27" s="36" t="s">
        <v>113</v>
      </c>
      <c r="C27" s="673">
        <v>0.22</v>
      </c>
      <c r="D27" s="807">
        <v>215</v>
      </c>
      <c r="E27" s="809">
        <v>491</v>
      </c>
      <c r="F27" s="807">
        <v>215</v>
      </c>
      <c r="G27" s="809">
        <v>276</v>
      </c>
      <c r="H27" s="792">
        <v>977.3</v>
      </c>
      <c r="I27" s="674">
        <v>2231.8000000000002</v>
      </c>
      <c r="J27" s="4"/>
      <c r="K27" s="36" t="s">
        <v>147</v>
      </c>
      <c r="L27" s="791">
        <v>2.41</v>
      </c>
      <c r="M27" s="809">
        <v>542</v>
      </c>
      <c r="N27" s="809">
        <v>1539</v>
      </c>
      <c r="O27" s="809">
        <v>735</v>
      </c>
      <c r="P27" s="809">
        <v>804</v>
      </c>
      <c r="Q27" s="792">
        <v>224.9</v>
      </c>
      <c r="R27" s="674">
        <v>638.6</v>
      </c>
      <c r="S27" s="4"/>
      <c r="T27" s="36" t="s">
        <v>37</v>
      </c>
      <c r="U27" s="791">
        <v>0.18</v>
      </c>
      <c r="V27" s="809">
        <v>359</v>
      </c>
      <c r="W27" s="806">
        <v>874</v>
      </c>
      <c r="X27" s="809">
        <v>434</v>
      </c>
      <c r="Y27" s="808">
        <v>440</v>
      </c>
      <c r="Z27" s="792">
        <v>1994.4</v>
      </c>
      <c r="AA27" s="674">
        <v>4855.6000000000004</v>
      </c>
      <c r="AB27" s="389"/>
      <c r="AC27" s="389"/>
      <c r="AD27" s="389"/>
      <c r="AE27" s="389"/>
      <c r="AF27" s="389"/>
      <c r="AG27" s="389"/>
      <c r="AH27" s="389"/>
      <c r="AI27" s="389"/>
      <c r="AJ27" s="389"/>
    </row>
    <row r="28" spans="1:37" ht="14.45" customHeight="1">
      <c r="A28" s="4"/>
      <c r="B28" s="36" t="s">
        <v>117</v>
      </c>
      <c r="C28" s="673">
        <v>0.06</v>
      </c>
      <c r="D28" s="807">
        <v>63</v>
      </c>
      <c r="E28" s="809">
        <v>149</v>
      </c>
      <c r="F28" s="807">
        <v>72</v>
      </c>
      <c r="G28" s="809">
        <v>77</v>
      </c>
      <c r="H28" s="792">
        <v>1050</v>
      </c>
      <c r="I28" s="674">
        <v>2483.3000000000002</v>
      </c>
      <c r="J28" s="4"/>
      <c r="K28" s="36" t="s">
        <v>150</v>
      </c>
      <c r="L28" s="791">
        <v>2.76</v>
      </c>
      <c r="M28" s="809">
        <v>1422</v>
      </c>
      <c r="N28" s="807">
        <v>3773</v>
      </c>
      <c r="O28" s="809">
        <v>1881</v>
      </c>
      <c r="P28" s="809">
        <v>1892</v>
      </c>
      <c r="Q28" s="792">
        <v>515.20000000000005</v>
      </c>
      <c r="R28" s="674">
        <v>1367</v>
      </c>
      <c r="S28" s="4"/>
      <c r="T28" s="36" t="s">
        <v>40</v>
      </c>
      <c r="U28" s="791">
        <v>0.23</v>
      </c>
      <c r="V28" s="809">
        <v>466</v>
      </c>
      <c r="W28" s="806">
        <v>1161</v>
      </c>
      <c r="X28" s="809">
        <v>610</v>
      </c>
      <c r="Y28" s="808">
        <v>551</v>
      </c>
      <c r="Z28" s="792">
        <v>2026.1</v>
      </c>
      <c r="AA28" s="674">
        <v>5047.8</v>
      </c>
      <c r="AB28" s="389"/>
      <c r="AC28" s="389"/>
      <c r="AD28" s="389"/>
      <c r="AE28" s="389"/>
      <c r="AF28" s="389"/>
      <c r="AG28" s="389"/>
      <c r="AH28" s="389"/>
      <c r="AI28" s="389"/>
      <c r="AJ28" s="389"/>
      <c r="AK28" s="88"/>
    </row>
    <row r="29" spans="1:37" ht="14.45" customHeight="1">
      <c r="A29" s="4"/>
      <c r="B29" s="36" t="s">
        <v>121</v>
      </c>
      <c r="C29" s="673">
        <v>0.14000000000000001</v>
      </c>
      <c r="D29" s="807">
        <v>232</v>
      </c>
      <c r="E29" s="809">
        <v>513</v>
      </c>
      <c r="F29" s="807">
        <v>243</v>
      </c>
      <c r="G29" s="809">
        <v>270</v>
      </c>
      <c r="H29" s="792">
        <v>1657.1</v>
      </c>
      <c r="I29" s="674">
        <v>3664.3</v>
      </c>
      <c r="J29" s="4"/>
      <c r="K29" s="36" t="s">
        <v>36</v>
      </c>
      <c r="L29" s="791">
        <v>2.89</v>
      </c>
      <c r="M29" s="809">
        <v>949</v>
      </c>
      <c r="N29" s="807">
        <v>2845</v>
      </c>
      <c r="O29" s="809">
        <v>1388</v>
      </c>
      <c r="P29" s="809">
        <v>1457</v>
      </c>
      <c r="Q29" s="792">
        <v>328.4</v>
      </c>
      <c r="R29" s="674">
        <v>984.4</v>
      </c>
      <c r="T29" s="36" t="s">
        <v>197</v>
      </c>
      <c r="U29" s="791">
        <v>0.13</v>
      </c>
      <c r="V29" s="809">
        <v>190</v>
      </c>
      <c r="W29" s="806">
        <v>493</v>
      </c>
      <c r="X29" s="809">
        <v>236</v>
      </c>
      <c r="Y29" s="808">
        <v>257</v>
      </c>
      <c r="Z29" s="792">
        <v>1461.5</v>
      </c>
      <c r="AA29" s="674">
        <v>3792.3</v>
      </c>
      <c r="AB29" s="389"/>
      <c r="AC29" s="389"/>
      <c r="AD29" s="389"/>
      <c r="AE29" s="389"/>
      <c r="AF29" s="389"/>
      <c r="AG29" s="389"/>
      <c r="AH29" s="389"/>
      <c r="AI29" s="389"/>
      <c r="AJ29" s="389"/>
      <c r="AK29" s="24"/>
    </row>
    <row r="30" spans="1:37" ht="14.45" customHeight="1">
      <c r="A30" s="4"/>
      <c r="B30" s="36" t="s">
        <v>125</v>
      </c>
      <c r="C30" s="673">
        <v>7.0000000000000007E-2</v>
      </c>
      <c r="D30" s="807">
        <v>90</v>
      </c>
      <c r="E30" s="809">
        <v>234</v>
      </c>
      <c r="F30" s="807">
        <v>113</v>
      </c>
      <c r="G30" s="809">
        <v>121</v>
      </c>
      <c r="H30" s="792">
        <v>1285.7</v>
      </c>
      <c r="I30" s="674">
        <v>3342.9</v>
      </c>
      <c r="J30" s="4"/>
      <c r="K30" s="36" t="s">
        <v>39</v>
      </c>
      <c r="L30" s="791">
        <v>3.56</v>
      </c>
      <c r="M30" s="809">
        <v>166</v>
      </c>
      <c r="N30" s="807">
        <v>507</v>
      </c>
      <c r="O30" s="809">
        <v>265</v>
      </c>
      <c r="P30" s="809">
        <v>242</v>
      </c>
      <c r="Q30" s="792">
        <v>46.6</v>
      </c>
      <c r="R30" s="674">
        <v>142.4</v>
      </c>
      <c r="T30" s="36" t="s">
        <v>198</v>
      </c>
      <c r="U30" s="791">
        <v>0.14000000000000001</v>
      </c>
      <c r="V30" s="809">
        <v>169</v>
      </c>
      <c r="W30" s="806">
        <v>408</v>
      </c>
      <c r="X30" s="809">
        <v>217</v>
      </c>
      <c r="Y30" s="808">
        <v>191</v>
      </c>
      <c r="Z30" s="792">
        <v>1207.0999999999999</v>
      </c>
      <c r="AA30" s="674">
        <v>2914.3</v>
      </c>
      <c r="AB30" s="389"/>
      <c r="AC30" s="389"/>
      <c r="AD30" s="389"/>
      <c r="AE30" s="389"/>
      <c r="AF30" s="389"/>
      <c r="AG30" s="389"/>
      <c r="AH30" s="389"/>
      <c r="AI30" s="389"/>
      <c r="AJ30" s="389"/>
    </row>
    <row r="31" spans="1:37" ht="14.45" customHeight="1">
      <c r="A31" s="4"/>
      <c r="B31" s="36" t="s">
        <v>128</v>
      </c>
      <c r="C31" s="673">
        <v>0.03</v>
      </c>
      <c r="D31" s="807">
        <v>42</v>
      </c>
      <c r="E31" s="809">
        <v>110</v>
      </c>
      <c r="F31" s="807">
        <v>49</v>
      </c>
      <c r="G31" s="809">
        <v>61</v>
      </c>
      <c r="H31" s="792">
        <v>1400</v>
      </c>
      <c r="I31" s="674">
        <v>3666.7</v>
      </c>
      <c r="J31" s="4"/>
      <c r="K31" s="36" t="s">
        <v>42</v>
      </c>
      <c r="L31" s="791">
        <v>0.67</v>
      </c>
      <c r="M31" s="809">
        <v>132</v>
      </c>
      <c r="N31" s="807">
        <v>413</v>
      </c>
      <c r="O31" s="809">
        <v>197</v>
      </c>
      <c r="P31" s="809">
        <v>216</v>
      </c>
      <c r="Q31" s="792">
        <v>197</v>
      </c>
      <c r="R31" s="674">
        <v>616.4</v>
      </c>
      <c r="T31" s="36" t="s">
        <v>199</v>
      </c>
      <c r="U31" s="791">
        <v>0.31</v>
      </c>
      <c r="V31" s="809">
        <v>579</v>
      </c>
      <c r="W31" s="806">
        <v>1576</v>
      </c>
      <c r="X31" s="809">
        <v>771</v>
      </c>
      <c r="Y31" s="808">
        <v>805</v>
      </c>
      <c r="Z31" s="792">
        <v>1867.7</v>
      </c>
      <c r="AA31" s="674">
        <v>5083.8999999999996</v>
      </c>
      <c r="AB31" s="389"/>
      <c r="AC31" s="389"/>
      <c r="AD31" s="389"/>
      <c r="AE31" s="389"/>
      <c r="AF31" s="389"/>
      <c r="AG31" s="389"/>
      <c r="AH31" s="389"/>
      <c r="AI31" s="389"/>
      <c r="AJ31" s="389"/>
    </row>
    <row r="32" spans="1:37" ht="14.45" customHeight="1">
      <c r="A32" s="4"/>
      <c r="B32" s="36" t="s">
        <v>131</v>
      </c>
      <c r="C32" s="673">
        <v>7.0000000000000007E-2</v>
      </c>
      <c r="D32" s="807">
        <v>69</v>
      </c>
      <c r="E32" s="809">
        <v>170</v>
      </c>
      <c r="F32" s="807">
        <v>82</v>
      </c>
      <c r="G32" s="809">
        <v>88</v>
      </c>
      <c r="H32" s="792">
        <v>985.7</v>
      </c>
      <c r="I32" s="674">
        <v>2428.6</v>
      </c>
      <c r="J32" s="4"/>
      <c r="K32" s="36" t="s">
        <v>45</v>
      </c>
      <c r="L32" s="791">
        <v>1.55</v>
      </c>
      <c r="M32" s="809">
        <v>32</v>
      </c>
      <c r="N32" s="809">
        <v>102</v>
      </c>
      <c r="O32" s="809">
        <v>49</v>
      </c>
      <c r="P32" s="809">
        <v>53</v>
      </c>
      <c r="Q32" s="792">
        <v>20.6</v>
      </c>
      <c r="R32" s="674">
        <v>65.8</v>
      </c>
      <c r="T32" s="36" t="s">
        <v>200</v>
      </c>
      <c r="U32" s="791">
        <v>0.22</v>
      </c>
      <c r="V32" s="809">
        <v>484</v>
      </c>
      <c r="W32" s="806">
        <v>1471</v>
      </c>
      <c r="X32" s="809">
        <v>720</v>
      </c>
      <c r="Y32" s="808">
        <v>751</v>
      </c>
      <c r="Z32" s="792">
        <v>2200</v>
      </c>
      <c r="AA32" s="674">
        <v>6686.4</v>
      </c>
      <c r="AB32" s="389"/>
      <c r="AC32" s="389"/>
      <c r="AD32" s="389"/>
      <c r="AE32" s="389"/>
      <c r="AF32" s="389"/>
      <c r="AG32" s="389"/>
      <c r="AH32" s="389"/>
      <c r="AI32" s="389"/>
      <c r="AJ32" s="389"/>
    </row>
    <row r="33" spans="1:36" ht="14.45" customHeight="1">
      <c r="A33" s="4"/>
      <c r="B33" s="36" t="s">
        <v>134</v>
      </c>
      <c r="C33" s="673">
        <v>0.04</v>
      </c>
      <c r="D33" s="807">
        <v>92</v>
      </c>
      <c r="E33" s="809">
        <v>221</v>
      </c>
      <c r="F33" s="807">
        <v>99</v>
      </c>
      <c r="G33" s="809">
        <v>122</v>
      </c>
      <c r="H33" s="792">
        <v>2300</v>
      </c>
      <c r="I33" s="674">
        <v>5525</v>
      </c>
      <c r="J33" s="4"/>
      <c r="K33" s="36" t="s">
        <v>49</v>
      </c>
      <c r="L33" s="791">
        <v>1.01</v>
      </c>
      <c r="M33" s="809">
        <v>114</v>
      </c>
      <c r="N33" s="809">
        <v>355</v>
      </c>
      <c r="O33" s="809">
        <v>184</v>
      </c>
      <c r="P33" s="809">
        <v>171</v>
      </c>
      <c r="Q33" s="792">
        <v>112.9</v>
      </c>
      <c r="R33" s="674">
        <v>351.5</v>
      </c>
      <c r="T33" s="36" t="s">
        <v>201</v>
      </c>
      <c r="U33" s="791">
        <v>0.19</v>
      </c>
      <c r="V33" s="809">
        <v>457</v>
      </c>
      <c r="W33" s="806">
        <v>1165</v>
      </c>
      <c r="X33" s="809">
        <v>589</v>
      </c>
      <c r="Y33" s="808">
        <v>576</v>
      </c>
      <c r="Z33" s="792">
        <v>2405.3000000000002</v>
      </c>
      <c r="AA33" s="674">
        <v>6131.6</v>
      </c>
      <c r="AB33" s="389"/>
      <c r="AC33" s="389"/>
      <c r="AD33" s="389"/>
      <c r="AE33" s="389"/>
      <c r="AF33" s="389"/>
      <c r="AG33" s="389"/>
      <c r="AH33" s="389"/>
      <c r="AI33" s="389"/>
      <c r="AJ33" s="389"/>
    </row>
    <row r="34" spans="1:36" ht="14.45" customHeight="1">
      <c r="A34" s="4"/>
      <c r="B34" s="36" t="s">
        <v>137</v>
      </c>
      <c r="C34" s="673">
        <v>0.01</v>
      </c>
      <c r="D34" s="807">
        <v>26</v>
      </c>
      <c r="E34" s="809">
        <v>71</v>
      </c>
      <c r="F34" s="807">
        <v>27</v>
      </c>
      <c r="G34" s="809">
        <v>44</v>
      </c>
      <c r="H34" s="792">
        <v>2600</v>
      </c>
      <c r="I34" s="674">
        <v>7100</v>
      </c>
      <c r="J34" s="4"/>
      <c r="K34" s="36" t="s">
        <v>53</v>
      </c>
      <c r="L34" s="791">
        <v>1.1299999999999999</v>
      </c>
      <c r="M34" s="809">
        <v>141</v>
      </c>
      <c r="N34" s="809">
        <v>429</v>
      </c>
      <c r="O34" s="809">
        <v>220</v>
      </c>
      <c r="P34" s="809">
        <v>209</v>
      </c>
      <c r="Q34" s="792">
        <v>124.8</v>
      </c>
      <c r="R34" s="674">
        <v>379.6</v>
      </c>
      <c r="T34" s="36" t="s">
        <v>796</v>
      </c>
      <c r="U34" s="791">
        <v>0.13</v>
      </c>
      <c r="V34" s="809">
        <v>178</v>
      </c>
      <c r="W34" s="806">
        <v>488</v>
      </c>
      <c r="X34" s="809">
        <v>248</v>
      </c>
      <c r="Y34" s="808">
        <v>240</v>
      </c>
      <c r="Z34" s="792">
        <v>1369.2</v>
      </c>
      <c r="AA34" s="674">
        <v>3753.8</v>
      </c>
      <c r="AB34" s="389"/>
      <c r="AC34" s="389"/>
      <c r="AD34" s="389"/>
      <c r="AE34" s="389"/>
      <c r="AF34" s="389"/>
      <c r="AG34" s="389"/>
      <c r="AH34" s="389"/>
      <c r="AI34" s="389"/>
      <c r="AJ34" s="389"/>
    </row>
    <row r="35" spans="1:36" ht="14.45" customHeight="1">
      <c r="A35" s="4"/>
      <c r="B35" s="36" t="s">
        <v>140</v>
      </c>
      <c r="C35" s="673">
        <v>0.18</v>
      </c>
      <c r="D35" s="807">
        <v>291</v>
      </c>
      <c r="E35" s="809">
        <v>749</v>
      </c>
      <c r="F35" s="807">
        <v>372</v>
      </c>
      <c r="G35" s="809">
        <v>377</v>
      </c>
      <c r="H35" s="792">
        <v>1616.7</v>
      </c>
      <c r="I35" s="674">
        <v>4161.1000000000004</v>
      </c>
      <c r="J35" s="4"/>
      <c r="K35" s="36" t="s">
        <v>56</v>
      </c>
      <c r="L35" s="791">
        <v>0.28999999999999998</v>
      </c>
      <c r="M35" s="809">
        <v>457</v>
      </c>
      <c r="N35" s="809">
        <v>1280</v>
      </c>
      <c r="O35" s="809">
        <v>627</v>
      </c>
      <c r="P35" s="809">
        <v>653</v>
      </c>
      <c r="Q35" s="792">
        <v>1575.9</v>
      </c>
      <c r="R35" s="674">
        <v>4413.8</v>
      </c>
      <c r="T35" s="36" t="s">
        <v>203</v>
      </c>
      <c r="U35" s="791">
        <v>0.23</v>
      </c>
      <c r="V35" s="809">
        <v>303</v>
      </c>
      <c r="W35" s="806">
        <v>815</v>
      </c>
      <c r="X35" s="809">
        <v>413</v>
      </c>
      <c r="Y35" s="808">
        <v>402</v>
      </c>
      <c r="Z35" s="792">
        <v>1317.4</v>
      </c>
      <c r="AA35" s="674">
        <v>3543.5</v>
      </c>
      <c r="AB35" s="389"/>
      <c r="AC35" s="389"/>
      <c r="AD35" s="389"/>
      <c r="AE35" s="389"/>
      <c r="AF35" s="389"/>
      <c r="AG35" s="389"/>
      <c r="AH35" s="389"/>
      <c r="AI35" s="389"/>
      <c r="AJ35" s="389"/>
    </row>
    <row r="36" spans="1:36" ht="14.45" customHeight="1">
      <c r="A36" s="4"/>
      <c r="B36" s="36" t="s">
        <v>143</v>
      </c>
      <c r="C36" s="673">
        <v>0.08</v>
      </c>
      <c r="D36" s="807">
        <v>172</v>
      </c>
      <c r="E36" s="809">
        <v>381</v>
      </c>
      <c r="F36" s="807">
        <v>179</v>
      </c>
      <c r="G36" s="809">
        <v>202</v>
      </c>
      <c r="H36" s="792">
        <v>2150</v>
      </c>
      <c r="I36" s="674">
        <v>4762.5</v>
      </c>
      <c r="J36" s="975" t="s">
        <v>60</v>
      </c>
      <c r="K36" s="976"/>
      <c r="L36" s="793">
        <v>28.53</v>
      </c>
      <c r="M36" s="816">
        <v>633</v>
      </c>
      <c r="N36" s="816">
        <v>1699</v>
      </c>
      <c r="O36" s="816">
        <v>803</v>
      </c>
      <c r="P36" s="816">
        <v>896</v>
      </c>
      <c r="Q36" s="794">
        <v>22.2</v>
      </c>
      <c r="R36" s="675">
        <v>59.6</v>
      </c>
      <c r="S36" s="975" t="s">
        <v>65</v>
      </c>
      <c r="T36" s="976"/>
      <c r="U36" s="793">
        <v>30.02</v>
      </c>
      <c r="V36" s="670">
        <v>1005</v>
      </c>
      <c r="W36" s="812">
        <v>3011</v>
      </c>
      <c r="X36" s="670">
        <v>1485</v>
      </c>
      <c r="Y36" s="814">
        <v>1526</v>
      </c>
      <c r="Z36" s="794">
        <v>33.5</v>
      </c>
      <c r="AA36" s="675">
        <v>100.3</v>
      </c>
      <c r="AB36" s="389"/>
      <c r="AC36" s="389"/>
      <c r="AD36" s="389"/>
      <c r="AE36" s="389"/>
      <c r="AF36" s="389"/>
      <c r="AG36" s="389"/>
      <c r="AH36" s="389"/>
      <c r="AI36" s="389"/>
      <c r="AJ36" s="389"/>
    </row>
    <row r="37" spans="1:36" ht="14.45" customHeight="1">
      <c r="A37" s="4"/>
      <c r="B37" s="36" t="s">
        <v>146</v>
      </c>
      <c r="C37" s="673">
        <v>0.79</v>
      </c>
      <c r="D37" s="807">
        <v>1216</v>
      </c>
      <c r="E37" s="809">
        <v>3171</v>
      </c>
      <c r="F37" s="807">
        <v>1604</v>
      </c>
      <c r="G37" s="809">
        <v>1567</v>
      </c>
      <c r="H37" s="792">
        <v>1539.2</v>
      </c>
      <c r="I37" s="674">
        <v>4013.9</v>
      </c>
      <c r="J37" s="4"/>
      <c r="K37" s="36" t="s">
        <v>64</v>
      </c>
      <c r="L37" s="791">
        <v>28.53</v>
      </c>
      <c r="M37" s="809">
        <v>633</v>
      </c>
      <c r="N37" s="809">
        <v>1699</v>
      </c>
      <c r="O37" s="809">
        <v>803</v>
      </c>
      <c r="P37" s="809">
        <v>896</v>
      </c>
      <c r="Q37" s="792">
        <v>22.2</v>
      </c>
      <c r="R37" s="674">
        <v>59.6</v>
      </c>
      <c r="S37" s="4"/>
      <c r="T37" s="36" t="s">
        <v>69</v>
      </c>
      <c r="U37" s="791">
        <v>0.54</v>
      </c>
      <c r="V37" s="809">
        <v>40</v>
      </c>
      <c r="W37" s="806">
        <v>132</v>
      </c>
      <c r="X37" s="809">
        <v>65</v>
      </c>
      <c r="Y37" s="808">
        <v>67</v>
      </c>
      <c r="Z37" s="792">
        <v>74.099999999999994</v>
      </c>
      <c r="AA37" s="674">
        <v>244.4</v>
      </c>
      <c r="AB37" s="389"/>
      <c r="AC37" s="389"/>
      <c r="AD37" s="389"/>
      <c r="AE37" s="389"/>
      <c r="AF37" s="389"/>
      <c r="AG37" s="389"/>
      <c r="AH37" s="389"/>
      <c r="AI37" s="389"/>
      <c r="AJ37" s="389"/>
    </row>
    <row r="38" spans="1:36" ht="14.45" customHeight="1">
      <c r="A38" s="4"/>
      <c r="B38" s="36" t="s">
        <v>149</v>
      </c>
      <c r="C38" s="673">
        <v>0.56999999999999995</v>
      </c>
      <c r="D38" s="807">
        <v>1028</v>
      </c>
      <c r="E38" s="809">
        <v>2538</v>
      </c>
      <c r="F38" s="807">
        <v>1236</v>
      </c>
      <c r="G38" s="809">
        <v>1302</v>
      </c>
      <c r="H38" s="792">
        <v>1803.5</v>
      </c>
      <c r="I38" s="674">
        <v>4452.6000000000004</v>
      </c>
      <c r="J38" s="975" t="s">
        <v>68</v>
      </c>
      <c r="K38" s="976"/>
      <c r="L38" s="793">
        <v>79.03</v>
      </c>
      <c r="M38" s="816">
        <v>314</v>
      </c>
      <c r="N38" s="816">
        <v>788</v>
      </c>
      <c r="O38" s="816">
        <v>363</v>
      </c>
      <c r="P38" s="816">
        <v>425</v>
      </c>
      <c r="Q38" s="794">
        <v>4</v>
      </c>
      <c r="R38" s="675">
        <v>10</v>
      </c>
      <c r="S38" s="4"/>
      <c r="T38" s="36" t="s">
        <v>73</v>
      </c>
      <c r="U38" s="791">
        <v>1.36</v>
      </c>
      <c r="V38" s="809">
        <v>94</v>
      </c>
      <c r="W38" s="806">
        <v>314</v>
      </c>
      <c r="X38" s="809">
        <v>172</v>
      </c>
      <c r="Y38" s="808">
        <v>142</v>
      </c>
      <c r="Z38" s="792">
        <v>69.099999999999994</v>
      </c>
      <c r="AA38" s="674">
        <v>230.9</v>
      </c>
      <c r="AB38" s="389"/>
      <c r="AC38" s="389"/>
      <c r="AD38" s="389"/>
      <c r="AE38" s="389"/>
      <c r="AF38" s="389"/>
      <c r="AG38" s="389"/>
      <c r="AH38" s="389"/>
      <c r="AI38" s="389"/>
      <c r="AJ38" s="389"/>
    </row>
    <row r="39" spans="1:36" s="2" customFormat="1" ht="14.45" customHeight="1">
      <c r="A39" s="4"/>
      <c r="B39" s="36" t="s">
        <v>35</v>
      </c>
      <c r="C39" s="673">
        <v>0.22</v>
      </c>
      <c r="D39" s="807">
        <v>410</v>
      </c>
      <c r="E39" s="809">
        <v>1184</v>
      </c>
      <c r="F39" s="807">
        <v>573</v>
      </c>
      <c r="G39" s="809">
        <v>611</v>
      </c>
      <c r="H39" s="792">
        <v>1863.6</v>
      </c>
      <c r="I39" s="674">
        <v>5381.8</v>
      </c>
      <c r="J39" s="4"/>
      <c r="K39" s="36" t="s">
        <v>72</v>
      </c>
      <c r="L39" s="791">
        <v>3.83</v>
      </c>
      <c r="M39" s="809">
        <v>31</v>
      </c>
      <c r="N39" s="809">
        <v>90</v>
      </c>
      <c r="O39" s="809">
        <v>40</v>
      </c>
      <c r="P39" s="809">
        <v>50</v>
      </c>
      <c r="Q39" s="792">
        <v>8.1</v>
      </c>
      <c r="R39" s="674">
        <v>23.5</v>
      </c>
      <c r="S39" s="4"/>
      <c r="T39" s="36" t="s">
        <v>77</v>
      </c>
      <c r="U39" s="791">
        <v>2.67</v>
      </c>
      <c r="V39" s="809">
        <v>124</v>
      </c>
      <c r="W39" s="806">
        <v>379</v>
      </c>
      <c r="X39" s="809">
        <v>181</v>
      </c>
      <c r="Y39" s="808">
        <v>198</v>
      </c>
      <c r="Z39" s="792">
        <v>46.4</v>
      </c>
      <c r="AA39" s="674">
        <v>141.9</v>
      </c>
      <c r="AB39" s="389"/>
      <c r="AC39" s="389"/>
      <c r="AD39" s="389"/>
      <c r="AE39" s="389"/>
      <c r="AF39" s="389"/>
      <c r="AG39" s="389"/>
      <c r="AH39" s="389"/>
      <c r="AI39" s="389"/>
      <c r="AJ39" s="389"/>
    </row>
    <row r="40" spans="1:36" ht="14.45" customHeight="1">
      <c r="A40" s="4"/>
      <c r="B40" s="36" t="s">
        <v>38</v>
      </c>
      <c r="C40" s="673">
        <v>0.2</v>
      </c>
      <c r="D40" s="807">
        <v>270</v>
      </c>
      <c r="E40" s="809">
        <v>610</v>
      </c>
      <c r="F40" s="807">
        <v>278</v>
      </c>
      <c r="G40" s="809">
        <v>332</v>
      </c>
      <c r="H40" s="792">
        <v>1350</v>
      </c>
      <c r="I40" s="674">
        <v>3050</v>
      </c>
      <c r="J40" s="4"/>
      <c r="K40" s="36" t="s">
        <v>76</v>
      </c>
      <c r="L40" s="791">
        <v>5.22</v>
      </c>
      <c r="M40" s="809">
        <v>46</v>
      </c>
      <c r="N40" s="809">
        <v>132</v>
      </c>
      <c r="O40" s="809">
        <v>58</v>
      </c>
      <c r="P40" s="809">
        <v>74</v>
      </c>
      <c r="Q40" s="792">
        <v>8.8000000000000007</v>
      </c>
      <c r="R40" s="674">
        <v>25.3</v>
      </c>
      <c r="S40" s="4"/>
      <c r="T40" s="36" t="s">
        <v>81</v>
      </c>
      <c r="U40" s="791">
        <v>5.28</v>
      </c>
      <c r="V40" s="809">
        <v>398</v>
      </c>
      <c r="W40" s="806">
        <v>1307</v>
      </c>
      <c r="X40" s="809">
        <v>624</v>
      </c>
      <c r="Y40" s="808">
        <v>683</v>
      </c>
      <c r="Z40" s="792">
        <v>75.400000000000006</v>
      </c>
      <c r="AA40" s="674">
        <v>247.5</v>
      </c>
      <c r="AB40" s="389"/>
      <c r="AC40" s="389"/>
      <c r="AD40" s="389"/>
      <c r="AE40" s="389"/>
      <c r="AF40" s="389"/>
      <c r="AG40" s="389"/>
      <c r="AH40" s="389"/>
      <c r="AI40" s="389"/>
      <c r="AJ40" s="389"/>
    </row>
    <row r="41" spans="1:36" ht="14.45" customHeight="1">
      <c r="A41" s="4"/>
      <c r="B41" s="36" t="s">
        <v>41</v>
      </c>
      <c r="C41" s="673">
        <v>0.09</v>
      </c>
      <c r="D41" s="807">
        <v>76</v>
      </c>
      <c r="E41" s="809">
        <v>176</v>
      </c>
      <c r="F41" s="807">
        <v>85</v>
      </c>
      <c r="G41" s="809">
        <v>91</v>
      </c>
      <c r="H41" s="792">
        <v>844.4</v>
      </c>
      <c r="I41" s="674">
        <v>1955.6</v>
      </c>
      <c r="J41" s="4"/>
      <c r="K41" s="36" t="s">
        <v>80</v>
      </c>
      <c r="L41" s="791">
        <v>69.98</v>
      </c>
      <c r="M41" s="809">
        <v>237</v>
      </c>
      <c r="N41" s="809">
        <v>566</v>
      </c>
      <c r="O41" s="809">
        <v>265</v>
      </c>
      <c r="P41" s="809">
        <v>301</v>
      </c>
      <c r="Q41" s="792">
        <v>3.4</v>
      </c>
      <c r="R41" s="674">
        <v>8.1</v>
      </c>
      <c r="S41" s="4"/>
      <c r="T41" s="36" t="s">
        <v>85</v>
      </c>
      <c r="U41" s="791">
        <v>19.87</v>
      </c>
      <c r="V41" s="809">
        <v>175</v>
      </c>
      <c r="W41" s="806">
        <v>502</v>
      </c>
      <c r="X41" s="809">
        <v>249</v>
      </c>
      <c r="Y41" s="808">
        <v>253</v>
      </c>
      <c r="Z41" s="792">
        <v>8.8000000000000007</v>
      </c>
      <c r="AA41" s="674">
        <v>25.3</v>
      </c>
      <c r="AB41" s="389"/>
      <c r="AC41" s="389"/>
      <c r="AD41" s="389"/>
      <c r="AE41" s="389"/>
      <c r="AF41" s="389"/>
      <c r="AG41" s="389"/>
      <c r="AH41" s="389"/>
      <c r="AI41" s="389"/>
      <c r="AJ41" s="389"/>
    </row>
    <row r="42" spans="1:36" ht="14.45" customHeight="1">
      <c r="A42" s="4"/>
      <c r="B42" s="36" t="s">
        <v>44</v>
      </c>
      <c r="C42" s="673">
        <v>1.56</v>
      </c>
      <c r="D42" s="807">
        <v>436</v>
      </c>
      <c r="E42" s="809">
        <v>1061</v>
      </c>
      <c r="F42" s="807">
        <v>517</v>
      </c>
      <c r="G42" s="809">
        <v>544</v>
      </c>
      <c r="H42" s="792">
        <v>279.5</v>
      </c>
      <c r="I42" s="674">
        <v>680.1</v>
      </c>
      <c r="J42" s="975" t="s">
        <v>84</v>
      </c>
      <c r="K42" s="976"/>
      <c r="L42" s="793">
        <v>46.69</v>
      </c>
      <c r="M42" s="816">
        <v>653</v>
      </c>
      <c r="N42" s="816">
        <v>1878</v>
      </c>
      <c r="O42" s="816">
        <v>941</v>
      </c>
      <c r="P42" s="816">
        <v>937</v>
      </c>
      <c r="Q42" s="794">
        <v>14</v>
      </c>
      <c r="R42" s="675">
        <v>40.200000000000003</v>
      </c>
      <c r="S42" s="4"/>
      <c r="T42" s="36" t="s">
        <v>89</v>
      </c>
      <c r="U42" s="791">
        <v>0.3</v>
      </c>
      <c r="V42" s="809">
        <v>174</v>
      </c>
      <c r="W42" s="806">
        <v>377</v>
      </c>
      <c r="X42" s="809">
        <v>194</v>
      </c>
      <c r="Y42" s="808">
        <v>183</v>
      </c>
      <c r="Z42" s="792">
        <v>580</v>
      </c>
      <c r="AA42" s="674">
        <v>1256.7</v>
      </c>
      <c r="AB42" s="389"/>
      <c r="AC42" s="389"/>
      <c r="AD42" s="389"/>
      <c r="AE42" s="389"/>
      <c r="AF42" s="389"/>
      <c r="AG42" s="389"/>
      <c r="AH42" s="389"/>
      <c r="AI42" s="389"/>
      <c r="AJ42" s="389"/>
    </row>
    <row r="43" spans="1:36" ht="14.45" customHeight="1">
      <c r="A43" s="4"/>
      <c r="B43" s="36" t="s">
        <v>48</v>
      </c>
      <c r="C43" s="673">
        <v>1.93</v>
      </c>
      <c r="D43" s="807">
        <v>938</v>
      </c>
      <c r="E43" s="809">
        <v>2601</v>
      </c>
      <c r="F43" s="807">
        <v>1251</v>
      </c>
      <c r="G43" s="809">
        <v>1350</v>
      </c>
      <c r="H43" s="792">
        <v>486</v>
      </c>
      <c r="I43" s="674">
        <v>1347.7</v>
      </c>
      <c r="J43" s="4"/>
      <c r="K43" s="36" t="s">
        <v>88</v>
      </c>
      <c r="L43" s="791">
        <v>1.73</v>
      </c>
      <c r="M43" s="809">
        <v>58</v>
      </c>
      <c r="N43" s="809">
        <v>184</v>
      </c>
      <c r="O43" s="809">
        <v>90</v>
      </c>
      <c r="P43" s="809">
        <v>94</v>
      </c>
      <c r="Q43" s="792">
        <v>33.5</v>
      </c>
      <c r="R43" s="674">
        <v>106.4</v>
      </c>
      <c r="S43" s="977" t="s">
        <v>93</v>
      </c>
      <c r="T43" s="978"/>
      <c r="U43" s="793">
        <v>18.059999999999999</v>
      </c>
      <c r="V43" s="670">
        <v>1418</v>
      </c>
      <c r="W43" s="812">
        <v>4143</v>
      </c>
      <c r="X43" s="670">
        <v>2095</v>
      </c>
      <c r="Y43" s="814">
        <v>2048</v>
      </c>
      <c r="Z43" s="794">
        <v>78.5</v>
      </c>
      <c r="AA43" s="675">
        <v>229.4</v>
      </c>
      <c r="AB43" s="389"/>
      <c r="AC43" s="389"/>
      <c r="AD43" s="389"/>
      <c r="AE43" s="389"/>
      <c r="AF43" s="389"/>
      <c r="AG43" s="389"/>
      <c r="AH43" s="389"/>
      <c r="AI43" s="389"/>
      <c r="AJ43" s="389"/>
    </row>
    <row r="44" spans="1:36" ht="14.45" customHeight="1">
      <c r="A44" s="4"/>
      <c r="B44" s="36" t="s">
        <v>52</v>
      </c>
      <c r="C44" s="673">
        <v>0.95</v>
      </c>
      <c r="D44" s="807">
        <v>248</v>
      </c>
      <c r="E44" s="809">
        <v>715</v>
      </c>
      <c r="F44" s="807">
        <v>356</v>
      </c>
      <c r="G44" s="809">
        <v>359</v>
      </c>
      <c r="H44" s="792">
        <v>261.10000000000002</v>
      </c>
      <c r="I44" s="674">
        <v>752.6</v>
      </c>
      <c r="J44" s="4"/>
      <c r="K44" s="36" t="s">
        <v>92</v>
      </c>
      <c r="L44" s="791">
        <v>10.61</v>
      </c>
      <c r="M44" s="809">
        <v>321</v>
      </c>
      <c r="N44" s="809">
        <v>962</v>
      </c>
      <c r="O44" s="809">
        <v>482</v>
      </c>
      <c r="P44" s="809">
        <v>480</v>
      </c>
      <c r="Q44" s="792">
        <v>30.3</v>
      </c>
      <c r="R44" s="674">
        <v>90.7</v>
      </c>
      <c r="S44" s="4"/>
      <c r="T44" s="36" t="s">
        <v>97</v>
      </c>
      <c r="U44" s="791">
        <v>2.7</v>
      </c>
      <c r="V44" s="809">
        <v>483</v>
      </c>
      <c r="W44" s="806">
        <v>1303</v>
      </c>
      <c r="X44" s="809">
        <v>633</v>
      </c>
      <c r="Y44" s="808">
        <v>670</v>
      </c>
      <c r="Z44" s="792">
        <v>178.9</v>
      </c>
      <c r="AA44" s="674">
        <v>482.6</v>
      </c>
      <c r="AB44" s="389"/>
      <c r="AC44" s="389"/>
      <c r="AD44" s="389"/>
      <c r="AE44" s="389"/>
      <c r="AF44" s="389"/>
      <c r="AG44" s="389"/>
      <c r="AH44" s="389"/>
      <c r="AI44" s="389"/>
      <c r="AJ44" s="389"/>
    </row>
    <row r="45" spans="1:36" ht="14.45" customHeight="1">
      <c r="A45" s="4"/>
      <c r="B45" s="36" t="s">
        <v>55</v>
      </c>
      <c r="C45" s="673">
        <v>0.08</v>
      </c>
      <c r="D45" s="807">
        <v>105</v>
      </c>
      <c r="E45" s="809">
        <v>271</v>
      </c>
      <c r="F45" s="807">
        <v>138</v>
      </c>
      <c r="G45" s="809">
        <v>133</v>
      </c>
      <c r="H45" s="792">
        <v>1312.5</v>
      </c>
      <c r="I45" s="674">
        <v>3387.5</v>
      </c>
      <c r="J45" s="4"/>
      <c r="K45" s="36" t="s">
        <v>96</v>
      </c>
      <c r="L45" s="791">
        <v>7</v>
      </c>
      <c r="M45" s="809">
        <v>112</v>
      </c>
      <c r="N45" s="809">
        <v>336</v>
      </c>
      <c r="O45" s="809">
        <v>162</v>
      </c>
      <c r="P45" s="809">
        <v>174</v>
      </c>
      <c r="Q45" s="792">
        <v>16</v>
      </c>
      <c r="R45" s="674">
        <v>48</v>
      </c>
      <c r="S45" s="4"/>
      <c r="T45" s="36" t="s">
        <v>101</v>
      </c>
      <c r="U45" s="791">
        <v>2.56</v>
      </c>
      <c r="V45" s="809">
        <v>190</v>
      </c>
      <c r="W45" s="806">
        <v>562</v>
      </c>
      <c r="X45" s="809">
        <v>298</v>
      </c>
      <c r="Y45" s="808">
        <v>264</v>
      </c>
      <c r="Z45" s="792">
        <v>74.2</v>
      </c>
      <c r="AA45" s="674">
        <v>219.5</v>
      </c>
      <c r="AB45" s="389"/>
      <c r="AC45" s="389"/>
      <c r="AD45" s="389"/>
      <c r="AE45" s="389"/>
      <c r="AF45" s="389"/>
      <c r="AG45" s="389"/>
      <c r="AH45" s="389"/>
      <c r="AI45" s="389"/>
      <c r="AJ45" s="389"/>
    </row>
    <row r="46" spans="1:36" ht="14.45" customHeight="1">
      <c r="A46" s="4"/>
      <c r="B46" s="36" t="s">
        <v>59</v>
      </c>
      <c r="C46" s="673">
        <v>0.12</v>
      </c>
      <c r="D46" s="807">
        <v>158</v>
      </c>
      <c r="E46" s="809">
        <v>419</v>
      </c>
      <c r="F46" s="807">
        <v>201</v>
      </c>
      <c r="G46" s="809">
        <v>218</v>
      </c>
      <c r="H46" s="792">
        <v>1316.7</v>
      </c>
      <c r="I46" s="674">
        <v>3491.7</v>
      </c>
      <c r="J46" s="4"/>
      <c r="K46" s="36" t="s">
        <v>100</v>
      </c>
      <c r="L46" s="791">
        <v>27.35</v>
      </c>
      <c r="M46" s="809">
        <v>162</v>
      </c>
      <c r="N46" s="809">
        <v>396</v>
      </c>
      <c r="O46" s="809">
        <v>207</v>
      </c>
      <c r="P46" s="809">
        <v>189</v>
      </c>
      <c r="Q46" s="792">
        <v>5.9</v>
      </c>
      <c r="R46" s="674">
        <v>14.5</v>
      </c>
      <c r="S46" s="4"/>
      <c r="T46" s="36" t="s">
        <v>105</v>
      </c>
      <c r="U46" s="791">
        <v>1.01</v>
      </c>
      <c r="V46" s="809">
        <v>45</v>
      </c>
      <c r="W46" s="806">
        <v>131</v>
      </c>
      <c r="X46" s="809">
        <v>66</v>
      </c>
      <c r="Y46" s="808">
        <v>65</v>
      </c>
      <c r="Z46" s="792">
        <v>44.6</v>
      </c>
      <c r="AA46" s="674">
        <v>129.69999999999999</v>
      </c>
      <c r="AB46" s="389"/>
      <c r="AC46" s="389"/>
      <c r="AD46" s="389"/>
      <c r="AE46" s="389"/>
      <c r="AF46" s="389"/>
      <c r="AG46" s="389"/>
      <c r="AH46" s="389"/>
      <c r="AI46" s="389"/>
      <c r="AJ46" s="389"/>
    </row>
    <row r="47" spans="1:36" ht="14.45" customHeight="1">
      <c r="A47" s="4"/>
      <c r="B47" s="36" t="s">
        <v>63</v>
      </c>
      <c r="C47" s="673">
        <v>0.11</v>
      </c>
      <c r="D47" s="807">
        <v>221</v>
      </c>
      <c r="E47" s="809">
        <v>587</v>
      </c>
      <c r="F47" s="807">
        <v>290</v>
      </c>
      <c r="G47" s="809">
        <v>297</v>
      </c>
      <c r="H47" s="792">
        <v>2009.1</v>
      </c>
      <c r="I47" s="674">
        <v>5336.4</v>
      </c>
      <c r="K47" s="70"/>
      <c r="L47" s="587"/>
      <c r="M47" s="586"/>
      <c r="N47" s="586"/>
      <c r="O47" s="795"/>
      <c r="P47" s="586"/>
      <c r="Q47" s="795"/>
      <c r="R47" s="587"/>
      <c r="S47" s="4"/>
      <c r="T47" s="36" t="s">
        <v>109</v>
      </c>
      <c r="U47" s="791">
        <v>1.9</v>
      </c>
      <c r="V47" s="809">
        <v>106</v>
      </c>
      <c r="W47" s="806">
        <v>320</v>
      </c>
      <c r="X47" s="809">
        <v>158</v>
      </c>
      <c r="Y47" s="808">
        <v>162</v>
      </c>
      <c r="Z47" s="792">
        <v>55.8</v>
      </c>
      <c r="AA47" s="674">
        <v>168.4</v>
      </c>
      <c r="AB47" s="389"/>
      <c r="AC47" s="389"/>
      <c r="AD47" s="389"/>
      <c r="AE47" s="389"/>
      <c r="AF47" s="389"/>
      <c r="AG47" s="389"/>
      <c r="AH47" s="389"/>
      <c r="AI47" s="389"/>
      <c r="AJ47" s="389"/>
    </row>
    <row r="48" spans="1:36" ht="14.45" customHeight="1">
      <c r="A48" s="4"/>
      <c r="B48" s="36" t="s">
        <v>67</v>
      </c>
      <c r="C48" s="673">
        <v>0.08</v>
      </c>
      <c r="D48" s="807">
        <v>139</v>
      </c>
      <c r="E48" s="809">
        <v>403</v>
      </c>
      <c r="F48" s="807">
        <v>198</v>
      </c>
      <c r="G48" s="809">
        <v>205</v>
      </c>
      <c r="H48" s="792">
        <v>1737.5</v>
      </c>
      <c r="I48" s="674">
        <v>5037.5</v>
      </c>
      <c r="K48" s="70"/>
      <c r="L48" s="587"/>
      <c r="M48" s="586"/>
      <c r="N48" s="586"/>
      <c r="O48" s="795"/>
      <c r="P48" s="586"/>
      <c r="Q48" s="795"/>
      <c r="R48" s="587"/>
      <c r="S48" s="4"/>
      <c r="T48" s="36" t="s">
        <v>112</v>
      </c>
      <c r="U48" s="791">
        <v>1.92</v>
      </c>
      <c r="V48" s="809">
        <v>145</v>
      </c>
      <c r="W48" s="806">
        <v>439</v>
      </c>
      <c r="X48" s="809">
        <v>214</v>
      </c>
      <c r="Y48" s="808">
        <v>225</v>
      </c>
      <c r="Z48" s="792">
        <v>75.5</v>
      </c>
      <c r="AA48" s="674">
        <v>228.6</v>
      </c>
      <c r="AB48" s="389"/>
      <c r="AC48" s="389"/>
      <c r="AD48" s="389"/>
      <c r="AE48" s="389"/>
      <c r="AF48" s="389"/>
      <c r="AG48" s="389"/>
      <c r="AH48" s="389"/>
      <c r="AI48" s="389"/>
      <c r="AJ48" s="389"/>
    </row>
    <row r="49" spans="1:37" ht="14.45" customHeight="1">
      <c r="B49" s="70"/>
      <c r="C49" s="586"/>
      <c r="D49" s="797"/>
      <c r="E49" s="586"/>
      <c r="F49" s="797"/>
      <c r="G49" s="586"/>
      <c r="H49" s="795"/>
      <c r="I49" s="587"/>
      <c r="K49" s="70"/>
      <c r="L49" s="587"/>
      <c r="M49" s="586"/>
      <c r="N49" s="795"/>
      <c r="O49" s="586"/>
      <c r="P49" s="586"/>
      <c r="Q49" s="795"/>
      <c r="R49" s="587"/>
      <c r="S49" s="4"/>
      <c r="T49" s="36" t="s">
        <v>116</v>
      </c>
      <c r="U49" s="791">
        <v>4.3600000000000003</v>
      </c>
      <c r="V49" s="809">
        <v>147</v>
      </c>
      <c r="W49" s="806">
        <v>481</v>
      </c>
      <c r="X49" s="809">
        <v>245</v>
      </c>
      <c r="Y49" s="808">
        <v>236</v>
      </c>
      <c r="Z49" s="792">
        <v>33.700000000000003</v>
      </c>
      <c r="AA49" s="674">
        <v>110.3</v>
      </c>
      <c r="AB49" s="389"/>
      <c r="AC49" s="389"/>
      <c r="AD49" s="389"/>
      <c r="AE49" s="389"/>
      <c r="AF49" s="389"/>
      <c r="AG49" s="389"/>
      <c r="AH49" s="389"/>
      <c r="AI49" s="389"/>
      <c r="AJ49" s="389"/>
    </row>
    <row r="50" spans="1:37" ht="14.45" customHeight="1">
      <c r="B50" s="70"/>
      <c r="C50" s="586"/>
      <c r="D50" s="797"/>
      <c r="E50" s="586"/>
      <c r="F50" s="797"/>
      <c r="G50" s="586"/>
      <c r="H50" s="795"/>
      <c r="I50" s="587"/>
      <c r="J50" s="4"/>
      <c r="K50" s="70"/>
      <c r="L50" s="587"/>
      <c r="M50" s="586"/>
      <c r="N50" s="795"/>
      <c r="O50" s="586"/>
      <c r="P50" s="586"/>
      <c r="Q50" s="795"/>
      <c r="R50" s="587"/>
      <c r="S50" s="4"/>
      <c r="T50" s="36" t="s">
        <v>120</v>
      </c>
      <c r="U50" s="791">
        <v>2.61</v>
      </c>
      <c r="V50" s="809">
        <v>252</v>
      </c>
      <c r="W50" s="806">
        <v>747</v>
      </c>
      <c r="X50" s="809">
        <v>392</v>
      </c>
      <c r="Y50" s="808">
        <v>355</v>
      </c>
      <c r="Z50" s="792">
        <v>96.6</v>
      </c>
      <c r="AA50" s="674">
        <v>286.2</v>
      </c>
      <c r="AB50" s="389"/>
      <c r="AC50" s="389"/>
      <c r="AD50" s="389"/>
      <c r="AE50" s="389"/>
      <c r="AF50" s="389"/>
      <c r="AG50" s="389"/>
      <c r="AH50" s="389"/>
      <c r="AI50" s="389"/>
      <c r="AJ50" s="389"/>
    </row>
    <row r="51" spans="1:37" ht="14.45" customHeight="1">
      <c r="A51" s="39"/>
      <c r="B51" s="72"/>
      <c r="C51" s="71"/>
      <c r="D51" s="71"/>
      <c r="E51" s="71"/>
      <c r="F51" s="318"/>
      <c r="G51" s="71"/>
      <c r="H51" s="72"/>
      <c r="I51" s="318"/>
      <c r="J51" s="39"/>
      <c r="K51" s="72"/>
      <c r="L51" s="589"/>
      <c r="M51" s="588"/>
      <c r="N51" s="815"/>
      <c r="O51" s="588"/>
      <c r="P51" s="588"/>
      <c r="Q51" s="815"/>
      <c r="R51" s="589"/>
      <c r="S51" s="39"/>
      <c r="T51" s="40" t="s">
        <v>124</v>
      </c>
      <c r="U51" s="799">
        <v>1</v>
      </c>
      <c r="V51" s="819">
        <v>50</v>
      </c>
      <c r="W51" s="817">
        <v>160</v>
      </c>
      <c r="X51" s="819">
        <v>89</v>
      </c>
      <c r="Y51" s="818">
        <v>71</v>
      </c>
      <c r="Z51" s="800">
        <v>50</v>
      </c>
      <c r="AA51" s="677">
        <v>160</v>
      </c>
      <c r="AB51" s="389"/>
      <c r="AC51" s="389"/>
      <c r="AD51" s="389"/>
      <c r="AE51" s="389"/>
      <c r="AF51" s="389"/>
      <c r="AG51" s="389"/>
      <c r="AH51" s="389"/>
      <c r="AI51" s="389"/>
      <c r="AJ51" s="389"/>
      <c r="AK51" s="106"/>
    </row>
    <row r="52" spans="1:37" ht="15" customHeight="1">
      <c r="A52" s="486" t="s">
        <v>715</v>
      </c>
      <c r="S52" s="486" t="s">
        <v>715</v>
      </c>
      <c r="V52" s="4"/>
      <c r="W52" s="4"/>
      <c r="X52" s="4"/>
      <c r="Y52" s="4"/>
      <c r="AB52" s="389"/>
      <c r="AC52" s="389"/>
      <c r="AD52" s="389"/>
      <c r="AE52" s="389"/>
      <c r="AF52" s="389"/>
      <c r="AG52" s="389"/>
      <c r="AH52" s="389"/>
      <c r="AI52" s="389"/>
      <c r="AJ52" s="389"/>
      <c r="AK52" s="19"/>
    </row>
    <row r="53" spans="1:37" ht="16.5" customHeight="1">
      <c r="A53" s="2" t="s">
        <v>734</v>
      </c>
      <c r="O53" s="87"/>
      <c r="S53" s="2" t="s">
        <v>734</v>
      </c>
      <c r="V53" s="4"/>
      <c r="W53" s="4"/>
      <c r="X53" s="4"/>
      <c r="Y53" s="4"/>
      <c r="AB53" s="389"/>
      <c r="AC53" s="389"/>
      <c r="AD53" s="389"/>
      <c r="AE53" s="389"/>
      <c r="AF53" s="389"/>
      <c r="AG53" s="389"/>
      <c r="AH53" s="389"/>
      <c r="AI53" s="389"/>
      <c r="AJ53" s="389"/>
    </row>
    <row r="54" spans="1:37">
      <c r="V54" s="4"/>
      <c r="W54" s="4"/>
      <c r="X54" s="4"/>
      <c r="Y54" s="4"/>
      <c r="AC54" s="2"/>
    </row>
    <row r="55" spans="1:37">
      <c r="V55" s="4"/>
      <c r="W55" s="4"/>
      <c r="X55" s="4"/>
      <c r="Y55" s="4"/>
    </row>
    <row r="56" spans="1:37">
      <c r="V56" s="4"/>
      <c r="W56" s="4"/>
      <c r="X56" s="4"/>
      <c r="Y56" s="4"/>
    </row>
    <row r="57" spans="1:37">
      <c r="V57" s="4"/>
      <c r="W57" s="4"/>
      <c r="X57" s="4"/>
      <c r="Y57" s="4"/>
    </row>
    <row r="58" spans="1:37">
      <c r="V58" s="4"/>
      <c r="W58" s="4"/>
      <c r="X58" s="4"/>
      <c r="Y58" s="4"/>
    </row>
    <row r="59" spans="1:37">
      <c r="V59" s="4"/>
      <c r="W59" s="4"/>
      <c r="X59" s="4"/>
      <c r="Y59" s="4"/>
    </row>
    <row r="60" spans="1:37">
      <c r="V60" s="4"/>
      <c r="W60" s="4"/>
      <c r="X60" s="4"/>
      <c r="Y60" s="4"/>
    </row>
    <row r="61" spans="1:37">
      <c r="V61" s="4"/>
      <c r="W61" s="4"/>
      <c r="X61" s="4"/>
      <c r="Y61" s="4"/>
    </row>
    <row r="62" spans="1:37">
      <c r="V62" s="4"/>
      <c r="W62" s="4"/>
      <c r="X62" s="4"/>
      <c r="Y62" s="4"/>
    </row>
    <row r="63" spans="1:37">
      <c r="V63" s="4"/>
      <c r="W63" s="4"/>
      <c r="X63" s="4"/>
      <c r="Y63" s="4"/>
    </row>
    <row r="64" spans="1:37">
      <c r="V64" s="4"/>
      <c r="W64" s="4"/>
      <c r="X64" s="4"/>
      <c r="Y64" s="4"/>
    </row>
    <row r="65" spans="22:25">
      <c r="V65" s="4"/>
      <c r="W65" s="4"/>
      <c r="X65" s="4"/>
      <c r="Y65" s="4"/>
    </row>
    <row r="66" spans="22:25">
      <c r="V66" s="4"/>
      <c r="W66" s="4"/>
      <c r="X66" s="4"/>
      <c r="Y66" s="4"/>
    </row>
    <row r="67" spans="22:25">
      <c r="V67" s="4"/>
      <c r="W67" s="4"/>
      <c r="X67" s="4"/>
      <c r="Y67" s="4"/>
    </row>
    <row r="68" spans="22:25">
      <c r="V68" s="4"/>
      <c r="W68" s="4"/>
      <c r="X68" s="4"/>
      <c r="Y68" s="4"/>
    </row>
    <row r="69" spans="22:25">
      <c r="V69" s="4"/>
      <c r="W69" s="4"/>
      <c r="X69" s="4"/>
      <c r="Y69" s="4"/>
    </row>
    <row r="70" spans="22:25">
      <c r="V70" s="4"/>
      <c r="W70" s="4"/>
      <c r="X70" s="4"/>
      <c r="Y70" s="4"/>
    </row>
    <row r="71" spans="22:25">
      <c r="V71" s="4"/>
      <c r="W71" s="4"/>
      <c r="X71" s="4"/>
      <c r="Y71" s="4"/>
    </row>
    <row r="72" spans="22:25">
      <c r="V72" s="4"/>
      <c r="W72" s="4"/>
      <c r="X72" s="4"/>
      <c r="Y72" s="4"/>
    </row>
  </sheetData>
  <mergeCells count="44">
    <mergeCell ref="W4:Y4"/>
    <mergeCell ref="S6:T6"/>
    <mergeCell ref="AB6:AC6"/>
    <mergeCell ref="I4:I5"/>
    <mergeCell ref="Q4:Q5"/>
    <mergeCell ref="R4:R5"/>
    <mergeCell ref="A2:I2"/>
    <mergeCell ref="J2:R2"/>
    <mergeCell ref="J4:K5"/>
    <mergeCell ref="L4:L5"/>
    <mergeCell ref="M4:M5"/>
    <mergeCell ref="N4:P4"/>
    <mergeCell ref="A4:B5"/>
    <mergeCell ref="C4:C5"/>
    <mergeCell ref="D4:D5"/>
    <mergeCell ref="E4:G4"/>
    <mergeCell ref="H4:H5"/>
    <mergeCell ref="AB15:AC15"/>
    <mergeCell ref="AB18:AC18"/>
    <mergeCell ref="AB11:AC11"/>
    <mergeCell ref="S2:AA2"/>
    <mergeCell ref="AB2:AJ2"/>
    <mergeCell ref="AJ4:AJ5"/>
    <mergeCell ref="Z4:Z5"/>
    <mergeCell ref="AA4:AA5"/>
    <mergeCell ref="AB4:AC5"/>
    <mergeCell ref="AD4:AD5"/>
    <mergeCell ref="AE4:AE5"/>
    <mergeCell ref="AF4:AH4"/>
    <mergeCell ref="AI4:AI5"/>
    <mergeCell ref="S4:T5"/>
    <mergeCell ref="U4:U5"/>
    <mergeCell ref="V4:V5"/>
    <mergeCell ref="A6:B6"/>
    <mergeCell ref="J6:K6"/>
    <mergeCell ref="J18:K18"/>
    <mergeCell ref="J26:K26"/>
    <mergeCell ref="S19:T19"/>
    <mergeCell ref="S36:T36"/>
    <mergeCell ref="S43:T43"/>
    <mergeCell ref="AB22:AC22"/>
    <mergeCell ref="J38:K38"/>
    <mergeCell ref="J42:K42"/>
    <mergeCell ref="J36:K36"/>
  </mergeCells>
  <phoneticPr fontId="5"/>
  <pageMargins left="0.7" right="0.7" top="0.75" bottom="0.75" header="0.3" footer="0.3"/>
  <pageSetup paperSize="9" fitToWidth="0" orientation="portrait" r:id="rId1"/>
  <headerFooter alignWithMargins="0"/>
  <colBreaks count="2" manualBreakCount="2">
    <brk id="9" max="1048575" man="1"/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U54"/>
  <sheetViews>
    <sheetView view="pageBreakPreview" zoomScale="80" zoomScaleNormal="100" zoomScaleSheetLayoutView="80" workbookViewId="0">
      <selection activeCell="J2" sqref="J2:R2"/>
    </sheetView>
  </sheetViews>
  <sheetFormatPr defaultRowHeight="12"/>
  <cols>
    <col min="1" max="1" width="4.375" style="3" customWidth="1"/>
    <col min="2" max="2" width="12.875" style="3" customWidth="1"/>
    <col min="3" max="3" width="9.5" style="3" customWidth="1"/>
    <col min="4" max="4" width="9.625" style="3" customWidth="1"/>
    <col min="5" max="7" width="9.125" style="3" customWidth="1"/>
    <col min="8" max="9" width="11.75" style="3" customWidth="1"/>
    <col min="10" max="10" width="4.375" style="3" customWidth="1"/>
    <col min="11" max="11" width="12.875" style="3" customWidth="1"/>
    <col min="12" max="12" width="9.5" style="3" customWidth="1"/>
    <col min="13" max="13" width="9.625" style="3" customWidth="1"/>
    <col min="14" max="16" width="9.125" style="3" customWidth="1"/>
    <col min="17" max="18" width="11.75" style="3" customWidth="1"/>
    <col min="19" max="19" width="4.375" style="3" customWidth="1"/>
    <col min="20" max="20" width="12.75" style="3" customWidth="1"/>
    <col min="21" max="21" width="9.5" style="3" customWidth="1"/>
    <col min="22" max="22" width="9.625" style="3" customWidth="1"/>
    <col min="23" max="25" width="9.125" style="3" customWidth="1"/>
    <col min="26" max="27" width="11.75" style="3" customWidth="1"/>
    <col min="28" max="28" width="4.375" style="3" customWidth="1"/>
    <col min="29" max="29" width="12.875" style="3" customWidth="1"/>
    <col min="30" max="30" width="9.5" style="3" customWidth="1"/>
    <col min="31" max="31" width="9.625" style="3" customWidth="1"/>
    <col min="32" max="33" width="9.125" style="3" customWidth="1"/>
    <col min="34" max="34" width="9.25" style="3" customWidth="1"/>
    <col min="35" max="36" width="11.75" style="3" customWidth="1"/>
    <col min="37" max="38" width="9" style="3"/>
    <col min="39" max="39" width="4.375" style="3" customWidth="1"/>
    <col min="40" max="40" width="12.875" style="3" customWidth="1"/>
    <col min="41" max="41" width="9.5" style="3" customWidth="1"/>
    <col min="42" max="42" width="9.625" style="3" customWidth="1"/>
    <col min="43" max="44" width="9.125" style="3" customWidth="1"/>
    <col min="45" max="45" width="9.25" style="3" customWidth="1"/>
    <col min="46" max="47" width="11.75" style="3" customWidth="1"/>
    <col min="48" max="16384" width="9" style="3"/>
  </cols>
  <sheetData>
    <row r="2" spans="1:47" s="789" customFormat="1" ht="25.5" customHeight="1">
      <c r="A2" s="984" t="s">
        <v>742</v>
      </c>
      <c r="B2" s="984"/>
      <c r="C2" s="984"/>
      <c r="D2" s="984"/>
      <c r="E2" s="984"/>
      <c r="F2" s="984"/>
      <c r="G2" s="984"/>
      <c r="H2" s="984"/>
      <c r="I2" s="984"/>
      <c r="J2" s="985" t="s">
        <v>718</v>
      </c>
      <c r="K2" s="985"/>
      <c r="L2" s="985"/>
      <c r="M2" s="985"/>
      <c r="N2" s="985"/>
      <c r="O2" s="985"/>
      <c r="P2" s="985"/>
      <c r="Q2" s="985"/>
      <c r="R2" s="985"/>
      <c r="S2" s="984" t="s">
        <v>742</v>
      </c>
      <c r="T2" s="984"/>
      <c r="U2" s="984"/>
      <c r="V2" s="984"/>
      <c r="W2" s="984"/>
      <c r="X2" s="984"/>
      <c r="Y2" s="984"/>
      <c r="Z2" s="984"/>
      <c r="AA2" s="984"/>
      <c r="AB2" s="985" t="s">
        <v>719</v>
      </c>
      <c r="AC2" s="985"/>
      <c r="AD2" s="985"/>
      <c r="AE2" s="985"/>
      <c r="AF2" s="985"/>
      <c r="AG2" s="985"/>
      <c r="AH2" s="985"/>
      <c r="AI2" s="985"/>
      <c r="AJ2" s="985"/>
      <c r="AL2" s="505"/>
      <c r="AM2" s="505"/>
      <c r="AN2" s="505"/>
      <c r="AO2" s="505"/>
      <c r="AP2" s="505"/>
      <c r="AQ2" s="505"/>
      <c r="AR2" s="505"/>
      <c r="AS2" s="505"/>
      <c r="AT2" s="505"/>
      <c r="AU2" s="505"/>
    </row>
    <row r="3" spans="1:47" s="2" customFormat="1" ht="18" customHeight="1">
      <c r="A3" s="2" t="s">
        <v>189</v>
      </c>
      <c r="R3" s="201" t="s">
        <v>595</v>
      </c>
      <c r="S3" s="2" t="s">
        <v>189</v>
      </c>
      <c r="AJ3" s="201" t="s">
        <v>595</v>
      </c>
      <c r="AL3" s="494"/>
      <c r="AM3" s="494"/>
      <c r="AN3" s="494"/>
      <c r="AO3" s="494"/>
      <c r="AP3" s="494"/>
      <c r="AQ3" s="494"/>
      <c r="AR3" s="494"/>
      <c r="AS3" s="494"/>
      <c r="AT3" s="494"/>
      <c r="AU3" s="506"/>
    </row>
    <row r="4" spans="1:47" ht="13.5" customHeight="1">
      <c r="A4" s="989" t="s">
        <v>190</v>
      </c>
      <c r="B4" s="990"/>
      <c r="C4" s="991" t="s">
        <v>191</v>
      </c>
      <c r="D4" s="990" t="s">
        <v>420</v>
      </c>
      <c r="E4" s="990" t="s">
        <v>192</v>
      </c>
      <c r="F4" s="990"/>
      <c r="G4" s="990"/>
      <c r="H4" s="993" t="s">
        <v>193</v>
      </c>
      <c r="I4" s="986" t="s">
        <v>194</v>
      </c>
      <c r="J4" s="989" t="s">
        <v>190</v>
      </c>
      <c r="K4" s="990"/>
      <c r="L4" s="991" t="s">
        <v>191</v>
      </c>
      <c r="M4" s="990" t="s">
        <v>420</v>
      </c>
      <c r="N4" s="990" t="s">
        <v>192</v>
      </c>
      <c r="O4" s="990"/>
      <c r="P4" s="990"/>
      <c r="Q4" s="993" t="s">
        <v>193</v>
      </c>
      <c r="R4" s="986" t="s">
        <v>194</v>
      </c>
      <c r="S4" s="989" t="s">
        <v>190</v>
      </c>
      <c r="T4" s="990"/>
      <c r="U4" s="991" t="s">
        <v>191</v>
      </c>
      <c r="V4" s="990" t="s">
        <v>420</v>
      </c>
      <c r="W4" s="990" t="s">
        <v>192</v>
      </c>
      <c r="X4" s="990"/>
      <c r="Y4" s="990"/>
      <c r="Z4" s="993" t="s">
        <v>193</v>
      </c>
      <c r="AA4" s="986" t="s">
        <v>194</v>
      </c>
      <c r="AB4" s="1004" t="s">
        <v>190</v>
      </c>
      <c r="AC4" s="1005"/>
      <c r="AD4" s="1008" t="s">
        <v>191</v>
      </c>
      <c r="AE4" s="1010" t="s">
        <v>420</v>
      </c>
      <c r="AF4" s="987" t="s">
        <v>192</v>
      </c>
      <c r="AG4" s="1012"/>
      <c r="AH4" s="989"/>
      <c r="AI4" s="1000" t="s">
        <v>193</v>
      </c>
      <c r="AJ4" s="1002" t="s">
        <v>194</v>
      </c>
      <c r="AL4" s="4"/>
      <c r="AM4" s="517"/>
      <c r="AN4" s="517"/>
      <c r="AO4" s="497"/>
      <c r="AP4" s="517"/>
      <c r="AQ4" s="517"/>
      <c r="AR4" s="517"/>
      <c r="AS4" s="517"/>
      <c r="AT4" s="518"/>
      <c r="AU4" s="518"/>
    </row>
    <row r="5" spans="1:47" ht="14.25" customHeight="1">
      <c r="A5" s="989"/>
      <c r="B5" s="990"/>
      <c r="C5" s="992"/>
      <c r="D5" s="990"/>
      <c r="E5" s="787" t="s">
        <v>423</v>
      </c>
      <c r="F5" s="787" t="s">
        <v>421</v>
      </c>
      <c r="G5" s="787" t="s">
        <v>422</v>
      </c>
      <c r="H5" s="990"/>
      <c r="I5" s="987"/>
      <c r="J5" s="989"/>
      <c r="K5" s="990"/>
      <c r="L5" s="992"/>
      <c r="M5" s="990"/>
      <c r="N5" s="787" t="s">
        <v>423</v>
      </c>
      <c r="O5" s="787" t="s">
        <v>421</v>
      </c>
      <c r="P5" s="787" t="s">
        <v>422</v>
      </c>
      <c r="Q5" s="990"/>
      <c r="R5" s="987"/>
      <c r="S5" s="989"/>
      <c r="T5" s="990"/>
      <c r="U5" s="992"/>
      <c r="V5" s="990"/>
      <c r="W5" s="787" t="s">
        <v>423</v>
      </c>
      <c r="X5" s="787" t="s">
        <v>421</v>
      </c>
      <c r="Y5" s="787" t="s">
        <v>422</v>
      </c>
      <c r="Z5" s="990"/>
      <c r="AA5" s="987"/>
      <c r="AB5" s="1006"/>
      <c r="AC5" s="1007"/>
      <c r="AD5" s="1009"/>
      <c r="AE5" s="1011"/>
      <c r="AF5" s="787" t="s">
        <v>423</v>
      </c>
      <c r="AG5" s="787" t="s">
        <v>421</v>
      </c>
      <c r="AH5" s="787" t="s">
        <v>422</v>
      </c>
      <c r="AI5" s="1001"/>
      <c r="AJ5" s="1003"/>
      <c r="AL5" s="4"/>
      <c r="AM5" s="517"/>
      <c r="AN5" s="517"/>
      <c r="AO5" s="497"/>
      <c r="AP5" s="517"/>
      <c r="AQ5" s="507"/>
      <c r="AR5" s="507"/>
      <c r="AS5" s="507"/>
      <c r="AT5" s="518"/>
      <c r="AU5" s="518"/>
    </row>
    <row r="6" spans="1:47" ht="14.45" customHeight="1">
      <c r="A6" s="981" t="s">
        <v>642</v>
      </c>
      <c r="B6" s="982"/>
      <c r="C6" s="315">
        <v>9.6599999999999984</v>
      </c>
      <c r="D6" s="272">
        <v>9171</v>
      </c>
      <c r="E6" s="272">
        <v>23543</v>
      </c>
      <c r="F6" s="272">
        <v>11389</v>
      </c>
      <c r="G6" s="272">
        <v>12154</v>
      </c>
      <c r="H6" s="432">
        <v>949.4</v>
      </c>
      <c r="I6" s="440">
        <v>2437.1999999999998</v>
      </c>
      <c r="J6" s="975" t="s">
        <v>71</v>
      </c>
      <c r="K6" s="976"/>
      <c r="L6" s="315">
        <v>29.240000000000002</v>
      </c>
      <c r="M6" s="272">
        <v>4654</v>
      </c>
      <c r="N6" s="272">
        <v>13896</v>
      </c>
      <c r="O6" s="272">
        <v>6867</v>
      </c>
      <c r="P6" s="272">
        <v>7029</v>
      </c>
      <c r="Q6" s="436">
        <v>159.19999999999999</v>
      </c>
      <c r="R6" s="441">
        <v>475.2</v>
      </c>
      <c r="S6" s="975" t="s">
        <v>104</v>
      </c>
      <c r="T6" s="976"/>
      <c r="U6" s="315">
        <v>26.119999999999997</v>
      </c>
      <c r="V6" s="272">
        <v>3295</v>
      </c>
      <c r="W6" s="272">
        <v>9660</v>
      </c>
      <c r="X6" s="272">
        <v>4818</v>
      </c>
      <c r="Y6" s="272">
        <v>4842</v>
      </c>
      <c r="Z6" s="436">
        <v>126.1</v>
      </c>
      <c r="AA6" s="441">
        <v>369.8</v>
      </c>
      <c r="AB6" s="981" t="s">
        <v>255</v>
      </c>
      <c r="AC6" s="982"/>
      <c r="AD6" s="347">
        <v>50.150000000000006</v>
      </c>
      <c r="AE6" s="272">
        <v>1048</v>
      </c>
      <c r="AF6" s="272">
        <v>3132</v>
      </c>
      <c r="AG6" s="272">
        <v>1565</v>
      </c>
      <c r="AH6" s="272">
        <v>1567</v>
      </c>
      <c r="AI6" s="432">
        <v>20.9</v>
      </c>
      <c r="AJ6" s="433">
        <v>62.5</v>
      </c>
      <c r="AL6" s="4"/>
      <c r="AM6" s="519"/>
      <c r="AN6" s="519"/>
      <c r="AO6" s="508"/>
      <c r="AP6" s="509"/>
      <c r="AQ6" s="509"/>
      <c r="AR6" s="509"/>
      <c r="AS6" s="509"/>
      <c r="AT6" s="510"/>
      <c r="AU6" s="511"/>
    </row>
    <row r="7" spans="1:47" ht="14.45" customHeight="1">
      <c r="A7" s="4"/>
      <c r="B7" s="262" t="s">
        <v>195</v>
      </c>
      <c r="C7" s="316">
        <v>0.12</v>
      </c>
      <c r="D7" s="273">
        <v>189</v>
      </c>
      <c r="E7" s="273">
        <v>523</v>
      </c>
      <c r="F7" s="273">
        <v>262</v>
      </c>
      <c r="G7" s="273">
        <v>261</v>
      </c>
      <c r="H7" s="434">
        <v>1575</v>
      </c>
      <c r="I7" s="442">
        <v>4358.3</v>
      </c>
      <c r="J7" s="4"/>
      <c r="K7" s="36" t="s">
        <v>75</v>
      </c>
      <c r="L7" s="316">
        <v>3.01</v>
      </c>
      <c r="M7" s="273">
        <v>581</v>
      </c>
      <c r="N7" s="273">
        <v>1800</v>
      </c>
      <c r="O7" s="273">
        <v>892</v>
      </c>
      <c r="P7" s="273">
        <v>908</v>
      </c>
      <c r="Q7" s="434">
        <v>193</v>
      </c>
      <c r="R7" s="442">
        <v>598</v>
      </c>
      <c r="S7" s="4"/>
      <c r="T7" s="36" t="s">
        <v>108</v>
      </c>
      <c r="U7" s="316">
        <v>6.32</v>
      </c>
      <c r="V7" s="273">
        <v>844</v>
      </c>
      <c r="W7" s="273">
        <v>2351</v>
      </c>
      <c r="X7" s="273">
        <v>1233</v>
      </c>
      <c r="Y7" s="273">
        <v>1118</v>
      </c>
      <c r="Z7" s="434">
        <v>133.5</v>
      </c>
      <c r="AA7" s="442">
        <v>372</v>
      </c>
      <c r="AB7" s="85"/>
      <c r="AC7" s="85" t="s">
        <v>257</v>
      </c>
      <c r="AD7" s="348">
        <v>10.48</v>
      </c>
      <c r="AE7" s="273">
        <v>834</v>
      </c>
      <c r="AF7" s="273">
        <v>2490</v>
      </c>
      <c r="AG7" s="273">
        <v>1239</v>
      </c>
      <c r="AH7" s="273">
        <v>1251</v>
      </c>
      <c r="AI7" s="434">
        <v>79.599999999999994</v>
      </c>
      <c r="AJ7" s="435">
        <v>237.6</v>
      </c>
      <c r="AL7" s="4"/>
      <c r="AM7" s="41"/>
      <c r="AN7" s="41"/>
      <c r="AO7" s="512"/>
      <c r="AP7" s="513"/>
      <c r="AQ7" s="513"/>
      <c r="AR7" s="513"/>
      <c r="AS7" s="513"/>
      <c r="AT7" s="514"/>
      <c r="AU7" s="515"/>
    </row>
    <row r="8" spans="1:47" ht="14.45" customHeight="1">
      <c r="A8" s="4"/>
      <c r="B8" s="262" t="s">
        <v>196</v>
      </c>
      <c r="C8" s="316">
        <v>0.42</v>
      </c>
      <c r="D8" s="273">
        <v>374</v>
      </c>
      <c r="E8" s="273">
        <v>1023</v>
      </c>
      <c r="F8" s="273">
        <v>513</v>
      </c>
      <c r="G8" s="273">
        <v>510</v>
      </c>
      <c r="H8" s="434">
        <v>890.5</v>
      </c>
      <c r="I8" s="442">
        <v>2435.6999999999998</v>
      </c>
      <c r="J8" s="4"/>
      <c r="K8" s="36" t="s">
        <v>79</v>
      </c>
      <c r="L8" s="316">
        <v>2.69</v>
      </c>
      <c r="M8" s="273">
        <v>217</v>
      </c>
      <c r="N8" s="273">
        <v>726</v>
      </c>
      <c r="O8" s="273">
        <v>362</v>
      </c>
      <c r="P8" s="273">
        <v>364</v>
      </c>
      <c r="Q8" s="434">
        <v>80.7</v>
      </c>
      <c r="R8" s="442">
        <v>269.89999999999998</v>
      </c>
      <c r="S8" s="4"/>
      <c r="T8" s="36" t="s">
        <v>204</v>
      </c>
      <c r="U8" s="316">
        <v>7.21</v>
      </c>
      <c r="V8" s="273">
        <v>1027</v>
      </c>
      <c r="W8" s="273">
        <v>2789</v>
      </c>
      <c r="X8" s="273">
        <v>1388</v>
      </c>
      <c r="Y8" s="273">
        <v>1401</v>
      </c>
      <c r="Z8" s="434">
        <v>142.4</v>
      </c>
      <c r="AA8" s="442">
        <v>386.8</v>
      </c>
      <c r="AB8" s="85"/>
      <c r="AC8" s="85" t="s">
        <v>258</v>
      </c>
      <c r="AD8" s="348">
        <v>11.38</v>
      </c>
      <c r="AE8" s="273">
        <v>106</v>
      </c>
      <c r="AF8" s="273">
        <v>313</v>
      </c>
      <c r="AG8" s="273">
        <v>160</v>
      </c>
      <c r="AH8" s="273">
        <v>153</v>
      </c>
      <c r="AI8" s="434">
        <v>9.3000000000000007</v>
      </c>
      <c r="AJ8" s="435">
        <v>27.5</v>
      </c>
      <c r="AL8" s="4"/>
      <c r="AM8" s="41"/>
      <c r="AN8" s="41"/>
      <c r="AO8" s="512"/>
      <c r="AP8" s="513"/>
      <c r="AQ8" s="513"/>
      <c r="AR8" s="513"/>
      <c r="AS8" s="513"/>
      <c r="AT8" s="514"/>
      <c r="AU8" s="515"/>
    </row>
    <row r="9" spans="1:47" ht="14.45" customHeight="1">
      <c r="A9" s="4"/>
      <c r="B9" s="36" t="s">
        <v>43</v>
      </c>
      <c r="C9" s="316">
        <v>0.17</v>
      </c>
      <c r="D9" s="273">
        <v>284</v>
      </c>
      <c r="E9" s="273">
        <v>736</v>
      </c>
      <c r="F9" s="273">
        <v>342</v>
      </c>
      <c r="G9" s="273">
        <v>394</v>
      </c>
      <c r="H9" s="434">
        <v>1670.6</v>
      </c>
      <c r="I9" s="442">
        <v>4329.3999999999996</v>
      </c>
      <c r="J9" s="4"/>
      <c r="K9" s="36" t="s">
        <v>83</v>
      </c>
      <c r="L9" s="316">
        <v>2.5499999999999998</v>
      </c>
      <c r="M9" s="273">
        <v>21</v>
      </c>
      <c r="N9" s="273">
        <v>65</v>
      </c>
      <c r="O9" s="273">
        <v>31</v>
      </c>
      <c r="P9" s="273">
        <v>34</v>
      </c>
      <c r="Q9" s="434">
        <v>8.1999999999999993</v>
      </c>
      <c r="R9" s="442">
        <v>25.5</v>
      </c>
      <c r="S9" s="4"/>
      <c r="T9" s="36" t="s">
        <v>115</v>
      </c>
      <c r="U9" s="316">
        <v>1.78</v>
      </c>
      <c r="V9" s="273">
        <v>201</v>
      </c>
      <c r="W9" s="273">
        <v>657</v>
      </c>
      <c r="X9" s="273">
        <v>285</v>
      </c>
      <c r="Y9" s="273">
        <v>372</v>
      </c>
      <c r="Z9" s="434">
        <v>112.9</v>
      </c>
      <c r="AA9" s="442">
        <v>369.1</v>
      </c>
      <c r="AB9" s="85"/>
      <c r="AC9" s="85" t="s">
        <v>259</v>
      </c>
      <c r="AD9" s="348">
        <v>26.09</v>
      </c>
      <c r="AE9" s="273">
        <v>91</v>
      </c>
      <c r="AF9" s="273">
        <v>268</v>
      </c>
      <c r="AG9" s="273">
        <v>135</v>
      </c>
      <c r="AH9" s="273">
        <v>133</v>
      </c>
      <c r="AI9" s="434">
        <v>3.5</v>
      </c>
      <c r="AJ9" s="435">
        <v>10.3</v>
      </c>
      <c r="AL9" s="4"/>
      <c r="AM9" s="41"/>
      <c r="AN9" s="41"/>
      <c r="AO9" s="512"/>
      <c r="AP9" s="513"/>
      <c r="AQ9" s="513"/>
      <c r="AR9" s="513"/>
      <c r="AS9" s="513"/>
      <c r="AT9" s="514"/>
      <c r="AU9" s="515"/>
    </row>
    <row r="10" spans="1:47" ht="14.45" customHeight="1">
      <c r="A10" s="4"/>
      <c r="B10" s="36" t="s">
        <v>47</v>
      </c>
      <c r="C10" s="316">
        <v>0.14000000000000001</v>
      </c>
      <c r="D10" s="273">
        <v>218</v>
      </c>
      <c r="E10" s="273">
        <v>470</v>
      </c>
      <c r="F10" s="273">
        <v>225</v>
      </c>
      <c r="G10" s="273">
        <v>245</v>
      </c>
      <c r="H10" s="434">
        <v>1557.1</v>
      </c>
      <c r="I10" s="442">
        <v>3357.1</v>
      </c>
      <c r="J10" s="4"/>
      <c r="K10" s="36" t="s">
        <v>87</v>
      </c>
      <c r="L10" s="316">
        <v>4.1900000000000004</v>
      </c>
      <c r="M10" s="273">
        <v>131</v>
      </c>
      <c r="N10" s="273">
        <v>494</v>
      </c>
      <c r="O10" s="273">
        <v>200</v>
      </c>
      <c r="P10" s="273">
        <v>294</v>
      </c>
      <c r="Q10" s="434">
        <v>31.3</v>
      </c>
      <c r="R10" s="442">
        <v>117.9</v>
      </c>
      <c r="S10" s="4"/>
      <c r="T10" s="36" t="s">
        <v>119</v>
      </c>
      <c r="U10" s="316">
        <v>4.1399999999999997</v>
      </c>
      <c r="V10" s="273">
        <v>246</v>
      </c>
      <c r="W10" s="273">
        <v>844</v>
      </c>
      <c r="X10" s="822">
        <v>415</v>
      </c>
      <c r="Y10" s="822">
        <v>429</v>
      </c>
      <c r="Z10" s="434">
        <v>59.4</v>
      </c>
      <c r="AA10" s="442">
        <v>203.9</v>
      </c>
      <c r="AB10" s="85"/>
      <c r="AC10" s="85" t="s">
        <v>320</v>
      </c>
      <c r="AD10" s="348">
        <v>2.2000000000000002</v>
      </c>
      <c r="AE10" s="273">
        <v>17</v>
      </c>
      <c r="AF10" s="273">
        <v>61</v>
      </c>
      <c r="AG10" s="273">
        <v>31</v>
      </c>
      <c r="AH10" s="273">
        <v>30</v>
      </c>
      <c r="AI10" s="434">
        <v>7.7</v>
      </c>
      <c r="AJ10" s="435">
        <v>27.7</v>
      </c>
      <c r="AL10" s="4"/>
      <c r="AM10" s="41"/>
      <c r="AN10" s="41"/>
      <c r="AO10" s="512"/>
      <c r="AP10" s="513"/>
      <c r="AQ10" s="513"/>
      <c r="AR10" s="513"/>
      <c r="AS10" s="513"/>
      <c r="AT10" s="514"/>
      <c r="AU10" s="515"/>
    </row>
    <row r="11" spans="1:47" ht="14.45" customHeight="1">
      <c r="A11" s="4"/>
      <c r="B11" s="36" t="s">
        <v>51</v>
      </c>
      <c r="C11" s="316">
        <v>0.09</v>
      </c>
      <c r="D11" s="273">
        <v>173</v>
      </c>
      <c r="E11" s="273">
        <v>392</v>
      </c>
      <c r="F11" s="273">
        <v>187</v>
      </c>
      <c r="G11" s="273">
        <v>205</v>
      </c>
      <c r="H11" s="434">
        <v>1922.2</v>
      </c>
      <c r="I11" s="442">
        <v>4355.6000000000004</v>
      </c>
      <c r="J11" s="4"/>
      <c r="K11" s="36" t="s">
        <v>91</v>
      </c>
      <c r="L11" s="316">
        <v>4.3899999999999997</v>
      </c>
      <c r="M11" s="273">
        <v>480</v>
      </c>
      <c r="N11" s="273">
        <v>1589</v>
      </c>
      <c r="O11" s="273">
        <v>823</v>
      </c>
      <c r="P11" s="273">
        <v>766</v>
      </c>
      <c r="Q11" s="434">
        <v>109.3</v>
      </c>
      <c r="R11" s="442">
        <v>362</v>
      </c>
      <c r="S11" s="4"/>
      <c r="T11" s="36" t="s">
        <v>123</v>
      </c>
      <c r="U11" s="316">
        <v>2.6</v>
      </c>
      <c r="V11" s="273">
        <v>79</v>
      </c>
      <c r="W11" s="273">
        <v>272</v>
      </c>
      <c r="X11" s="273">
        <v>139</v>
      </c>
      <c r="Y11" s="273">
        <v>133</v>
      </c>
      <c r="Z11" s="434">
        <v>30.4</v>
      </c>
      <c r="AA11" s="442">
        <v>104.6</v>
      </c>
      <c r="AB11" s="983" t="s">
        <v>256</v>
      </c>
      <c r="AC11" s="976"/>
      <c r="AD11" s="347">
        <v>69.94</v>
      </c>
      <c r="AE11" s="272">
        <v>503</v>
      </c>
      <c r="AF11" s="272">
        <v>1490</v>
      </c>
      <c r="AG11" s="272">
        <v>734</v>
      </c>
      <c r="AH11" s="272">
        <v>756</v>
      </c>
      <c r="AI11" s="436">
        <v>7.2</v>
      </c>
      <c r="AJ11" s="437">
        <v>21.3</v>
      </c>
      <c r="AL11" s="4"/>
      <c r="AM11" s="519"/>
      <c r="AN11" s="519"/>
      <c r="AO11" s="508"/>
      <c r="AP11" s="509"/>
      <c r="AQ11" s="509"/>
      <c r="AR11" s="509"/>
      <c r="AS11" s="509"/>
      <c r="AT11" s="510"/>
      <c r="AU11" s="511"/>
    </row>
    <row r="12" spans="1:47" ht="14.45" customHeight="1">
      <c r="A12" s="4"/>
      <c r="B12" s="36" t="s">
        <v>822</v>
      </c>
      <c r="C12" s="316">
        <v>0.27</v>
      </c>
      <c r="D12" s="273">
        <v>304</v>
      </c>
      <c r="E12" s="273">
        <v>800</v>
      </c>
      <c r="F12" s="273">
        <v>373</v>
      </c>
      <c r="G12" s="273">
        <v>427</v>
      </c>
      <c r="H12" s="434">
        <v>1125.9000000000001</v>
      </c>
      <c r="I12" s="442">
        <v>2963</v>
      </c>
      <c r="J12" s="4"/>
      <c r="K12" s="36" t="s">
        <v>95</v>
      </c>
      <c r="L12" s="316">
        <v>0.66</v>
      </c>
      <c r="M12" s="273">
        <v>569</v>
      </c>
      <c r="N12" s="273">
        <v>1591</v>
      </c>
      <c r="O12" s="273">
        <v>778</v>
      </c>
      <c r="P12" s="273">
        <v>813</v>
      </c>
      <c r="Q12" s="434">
        <v>862.1</v>
      </c>
      <c r="R12" s="442">
        <v>2410.6</v>
      </c>
      <c r="S12" s="4"/>
      <c r="T12" s="36" t="s">
        <v>127</v>
      </c>
      <c r="U12" s="316">
        <v>1.9</v>
      </c>
      <c r="V12" s="273">
        <v>129</v>
      </c>
      <c r="W12" s="273">
        <v>405</v>
      </c>
      <c r="X12" s="273">
        <v>210</v>
      </c>
      <c r="Y12" s="273">
        <v>195</v>
      </c>
      <c r="Z12" s="434">
        <v>67.900000000000006</v>
      </c>
      <c r="AA12" s="442">
        <v>213.2</v>
      </c>
      <c r="AB12" s="41"/>
      <c r="AC12" s="36" t="s">
        <v>266</v>
      </c>
      <c r="AD12" s="348">
        <v>9.5399999999999991</v>
      </c>
      <c r="AE12" s="273">
        <v>182</v>
      </c>
      <c r="AF12" s="273">
        <v>576</v>
      </c>
      <c r="AG12" s="273">
        <v>269</v>
      </c>
      <c r="AH12" s="273">
        <v>307</v>
      </c>
      <c r="AI12" s="434">
        <v>19.100000000000001</v>
      </c>
      <c r="AJ12" s="435">
        <v>60.4</v>
      </c>
      <c r="AL12" s="4"/>
      <c r="AM12" s="41"/>
      <c r="AN12" s="41"/>
      <c r="AO12" s="512"/>
      <c r="AP12" s="513"/>
      <c r="AQ12" s="513"/>
      <c r="AR12" s="513"/>
      <c r="AS12" s="513"/>
      <c r="AT12" s="514"/>
      <c r="AU12" s="515"/>
    </row>
    <row r="13" spans="1:47" ht="14.45" customHeight="1">
      <c r="A13" s="4"/>
      <c r="B13" s="36" t="s">
        <v>58</v>
      </c>
      <c r="C13" s="316">
        <v>0.12</v>
      </c>
      <c r="D13" s="273">
        <v>132</v>
      </c>
      <c r="E13" s="273">
        <v>315</v>
      </c>
      <c r="F13" s="273">
        <v>157</v>
      </c>
      <c r="G13" s="273">
        <v>158</v>
      </c>
      <c r="H13" s="434">
        <v>1100</v>
      </c>
      <c r="I13" s="442">
        <v>2625</v>
      </c>
      <c r="J13" s="4"/>
      <c r="K13" s="36" t="s">
        <v>99</v>
      </c>
      <c r="L13" s="316">
        <v>0.33</v>
      </c>
      <c r="M13" s="273">
        <v>19</v>
      </c>
      <c r="N13" s="273">
        <v>60</v>
      </c>
      <c r="O13" s="273">
        <v>28</v>
      </c>
      <c r="P13" s="273">
        <v>32</v>
      </c>
      <c r="Q13" s="434">
        <v>57.6</v>
      </c>
      <c r="R13" s="442">
        <v>181.8</v>
      </c>
      <c r="S13" s="4"/>
      <c r="T13" s="36" t="s">
        <v>130</v>
      </c>
      <c r="U13" s="316">
        <v>1.33</v>
      </c>
      <c r="V13" s="429" t="s">
        <v>179</v>
      </c>
      <c r="W13" s="429" t="s">
        <v>179</v>
      </c>
      <c r="X13" s="429" t="s">
        <v>179</v>
      </c>
      <c r="Y13" s="429" t="s">
        <v>179</v>
      </c>
      <c r="Z13" s="429" t="s">
        <v>823</v>
      </c>
      <c r="AA13" s="443" t="s">
        <v>823</v>
      </c>
      <c r="AB13" s="41"/>
      <c r="AC13" s="36" t="s">
        <v>260</v>
      </c>
      <c r="AD13" s="348">
        <v>23.6</v>
      </c>
      <c r="AE13" s="273">
        <v>227</v>
      </c>
      <c r="AF13" s="273">
        <v>680</v>
      </c>
      <c r="AG13" s="273">
        <v>346</v>
      </c>
      <c r="AH13" s="273">
        <v>334</v>
      </c>
      <c r="AI13" s="434">
        <v>9.6</v>
      </c>
      <c r="AJ13" s="435">
        <v>28.8</v>
      </c>
      <c r="AL13" s="4"/>
      <c r="AM13" s="41"/>
      <c r="AN13" s="41"/>
      <c r="AO13" s="512"/>
      <c r="AP13" s="513"/>
      <c r="AQ13" s="513"/>
      <c r="AR13" s="513"/>
      <c r="AS13" s="513"/>
      <c r="AT13" s="514"/>
      <c r="AU13" s="515"/>
    </row>
    <row r="14" spans="1:47" ht="14.45" customHeight="1">
      <c r="A14" s="4"/>
      <c r="B14" s="36" t="s">
        <v>62</v>
      </c>
      <c r="C14" s="316">
        <v>0.04</v>
      </c>
      <c r="D14" s="273">
        <v>74</v>
      </c>
      <c r="E14" s="273">
        <v>163</v>
      </c>
      <c r="F14" s="273">
        <v>80</v>
      </c>
      <c r="G14" s="273">
        <v>83</v>
      </c>
      <c r="H14" s="434">
        <v>1850</v>
      </c>
      <c r="I14" s="442">
        <v>4075</v>
      </c>
      <c r="J14" s="4"/>
      <c r="K14" s="36" t="s">
        <v>103</v>
      </c>
      <c r="L14" s="316">
        <v>0.86</v>
      </c>
      <c r="M14" s="273">
        <v>28</v>
      </c>
      <c r="N14" s="273">
        <v>89</v>
      </c>
      <c r="O14" s="273">
        <v>43</v>
      </c>
      <c r="P14" s="273">
        <v>46</v>
      </c>
      <c r="Q14" s="434">
        <v>32.6</v>
      </c>
      <c r="R14" s="442">
        <v>103.5</v>
      </c>
      <c r="S14" s="4"/>
      <c r="T14" s="36" t="s">
        <v>46</v>
      </c>
      <c r="U14" s="316">
        <v>0.47</v>
      </c>
      <c r="V14" s="429" t="s">
        <v>179</v>
      </c>
      <c r="W14" s="429" t="s">
        <v>179</v>
      </c>
      <c r="X14" s="429" t="s">
        <v>179</v>
      </c>
      <c r="Y14" s="429" t="s">
        <v>179</v>
      </c>
      <c r="Z14" s="429" t="s">
        <v>824</v>
      </c>
      <c r="AA14" s="443" t="s">
        <v>824</v>
      </c>
      <c r="AB14" s="41"/>
      <c r="AC14" s="36" t="s">
        <v>261</v>
      </c>
      <c r="AD14" s="348">
        <v>36.799999999999997</v>
      </c>
      <c r="AE14" s="273">
        <v>94</v>
      </c>
      <c r="AF14" s="273">
        <v>234</v>
      </c>
      <c r="AG14" s="273">
        <v>119</v>
      </c>
      <c r="AH14" s="273">
        <v>115</v>
      </c>
      <c r="AI14" s="434">
        <v>2.6</v>
      </c>
      <c r="AJ14" s="435">
        <v>6.4</v>
      </c>
      <c r="AL14" s="4"/>
      <c r="AM14" s="41"/>
      <c r="AN14" s="41"/>
      <c r="AO14" s="512"/>
      <c r="AP14" s="513"/>
      <c r="AQ14" s="513"/>
      <c r="AR14" s="513"/>
      <c r="AS14" s="513"/>
      <c r="AT14" s="514"/>
      <c r="AU14" s="515"/>
    </row>
    <row r="15" spans="1:47" ht="14.45" customHeight="1">
      <c r="A15" s="4"/>
      <c r="B15" s="36" t="s">
        <v>66</v>
      </c>
      <c r="C15" s="316">
        <v>0.03</v>
      </c>
      <c r="D15" s="273">
        <v>33</v>
      </c>
      <c r="E15" s="273">
        <v>78</v>
      </c>
      <c r="F15" s="273">
        <v>36</v>
      </c>
      <c r="G15" s="273">
        <v>42</v>
      </c>
      <c r="H15" s="434">
        <v>1100</v>
      </c>
      <c r="I15" s="442">
        <v>2600</v>
      </c>
      <c r="J15" s="4"/>
      <c r="K15" s="36" t="s">
        <v>107</v>
      </c>
      <c r="L15" s="316">
        <v>0.53</v>
      </c>
      <c r="M15" s="273">
        <v>390</v>
      </c>
      <c r="N15" s="273">
        <v>1199</v>
      </c>
      <c r="O15" s="273">
        <v>577</v>
      </c>
      <c r="P15" s="273">
        <v>622</v>
      </c>
      <c r="Q15" s="434">
        <v>735.8</v>
      </c>
      <c r="R15" s="442">
        <v>2262.3000000000002</v>
      </c>
      <c r="S15" s="4"/>
      <c r="T15" s="36" t="s">
        <v>50</v>
      </c>
      <c r="U15" s="316">
        <v>0.08</v>
      </c>
      <c r="V15" s="273">
        <v>183</v>
      </c>
      <c r="W15" s="273">
        <v>533</v>
      </c>
      <c r="X15" s="273">
        <v>260</v>
      </c>
      <c r="Y15" s="273">
        <v>273</v>
      </c>
      <c r="Z15" s="434">
        <v>2287.5</v>
      </c>
      <c r="AA15" s="442">
        <v>6662.5</v>
      </c>
      <c r="AB15" s="975" t="s">
        <v>799</v>
      </c>
      <c r="AC15" s="976"/>
      <c r="AD15" s="347">
        <v>37.74</v>
      </c>
      <c r="AE15" s="272">
        <v>412</v>
      </c>
      <c r="AF15" s="272">
        <v>1249</v>
      </c>
      <c r="AG15" s="272">
        <v>624</v>
      </c>
      <c r="AH15" s="272">
        <v>625</v>
      </c>
      <c r="AI15" s="436">
        <v>10.9</v>
      </c>
      <c r="AJ15" s="437">
        <v>33.1</v>
      </c>
      <c r="AL15" s="4"/>
      <c r="AM15" s="519"/>
      <c r="AN15" s="519"/>
      <c r="AO15" s="508"/>
      <c r="AP15" s="509"/>
      <c r="AQ15" s="509"/>
      <c r="AR15" s="509"/>
      <c r="AS15" s="509"/>
      <c r="AT15" s="510"/>
      <c r="AU15" s="511"/>
    </row>
    <row r="16" spans="1:47" ht="14.45" customHeight="1">
      <c r="A16" s="4"/>
      <c r="B16" s="36" t="s">
        <v>70</v>
      </c>
      <c r="C16" s="316">
        <v>0.01</v>
      </c>
      <c r="D16" s="273">
        <v>11</v>
      </c>
      <c r="E16" s="273">
        <v>29</v>
      </c>
      <c r="F16" s="273">
        <v>14</v>
      </c>
      <c r="G16" s="273">
        <v>15</v>
      </c>
      <c r="H16" s="434">
        <v>1100</v>
      </c>
      <c r="I16" s="442">
        <v>2900</v>
      </c>
      <c r="J16" s="4"/>
      <c r="K16" s="36" t="s">
        <v>111</v>
      </c>
      <c r="L16" s="316">
        <v>3.52</v>
      </c>
      <c r="M16" s="273">
        <v>177</v>
      </c>
      <c r="N16" s="273">
        <v>548</v>
      </c>
      <c r="O16" s="273">
        <v>279</v>
      </c>
      <c r="P16" s="273">
        <v>269</v>
      </c>
      <c r="Q16" s="434">
        <v>50.3</v>
      </c>
      <c r="R16" s="442">
        <v>155.69999999999999</v>
      </c>
      <c r="S16" s="4"/>
      <c r="T16" s="36" t="s">
        <v>54</v>
      </c>
      <c r="U16" s="316">
        <v>0.09</v>
      </c>
      <c r="V16" s="273">
        <v>139</v>
      </c>
      <c r="W16" s="273">
        <v>412</v>
      </c>
      <c r="X16" s="273">
        <v>197</v>
      </c>
      <c r="Y16" s="273">
        <v>215</v>
      </c>
      <c r="Z16" s="434">
        <v>1544.4</v>
      </c>
      <c r="AA16" s="442">
        <v>4577.8</v>
      </c>
      <c r="AB16" s="41"/>
      <c r="AC16" s="36" t="s">
        <v>262</v>
      </c>
      <c r="AD16" s="348">
        <v>6.6</v>
      </c>
      <c r="AE16" s="273">
        <v>166</v>
      </c>
      <c r="AF16" s="273">
        <v>541</v>
      </c>
      <c r="AG16" s="273">
        <v>280</v>
      </c>
      <c r="AH16" s="273">
        <v>261</v>
      </c>
      <c r="AI16" s="434">
        <v>25.2</v>
      </c>
      <c r="AJ16" s="435">
        <v>82</v>
      </c>
      <c r="AL16" s="4"/>
      <c r="AM16" s="41"/>
      <c r="AN16" s="41"/>
      <c r="AO16" s="512"/>
      <c r="AP16" s="513"/>
      <c r="AQ16" s="513"/>
      <c r="AR16" s="513"/>
      <c r="AS16" s="513"/>
      <c r="AT16" s="514"/>
      <c r="AU16" s="515"/>
    </row>
    <row r="17" spans="1:47" ht="14.45" customHeight="1">
      <c r="A17" s="4"/>
      <c r="B17" s="36" t="s">
        <v>74</v>
      </c>
      <c r="C17" s="316">
        <v>0.01</v>
      </c>
      <c r="D17" s="273">
        <v>8</v>
      </c>
      <c r="E17" s="273">
        <v>14</v>
      </c>
      <c r="F17" s="273">
        <v>8</v>
      </c>
      <c r="G17" s="273">
        <v>6</v>
      </c>
      <c r="H17" s="434">
        <v>800</v>
      </c>
      <c r="I17" s="442">
        <v>1400</v>
      </c>
      <c r="J17" s="4"/>
      <c r="K17" s="36" t="s">
        <v>114</v>
      </c>
      <c r="L17" s="316">
        <v>6.51</v>
      </c>
      <c r="M17" s="273">
        <v>2041</v>
      </c>
      <c r="N17" s="273">
        <v>5735</v>
      </c>
      <c r="O17" s="273">
        <v>2854</v>
      </c>
      <c r="P17" s="273">
        <v>2881</v>
      </c>
      <c r="Q17" s="434">
        <v>313.5</v>
      </c>
      <c r="R17" s="442">
        <v>881</v>
      </c>
      <c r="S17" s="4"/>
      <c r="T17" s="36" t="s">
        <v>57</v>
      </c>
      <c r="U17" s="316">
        <v>0.11</v>
      </c>
      <c r="V17" s="430">
        <v>206</v>
      </c>
      <c r="W17" s="273">
        <v>658</v>
      </c>
      <c r="X17" s="273">
        <v>316</v>
      </c>
      <c r="Y17" s="273">
        <v>342</v>
      </c>
      <c r="Z17" s="434">
        <v>1872.7</v>
      </c>
      <c r="AA17" s="442">
        <v>5981.8</v>
      </c>
      <c r="AB17" s="41"/>
      <c r="AC17" s="85" t="s">
        <v>263</v>
      </c>
      <c r="AD17" s="348">
        <v>31.14</v>
      </c>
      <c r="AE17" s="273">
        <v>246</v>
      </c>
      <c r="AF17" s="273">
        <v>708</v>
      </c>
      <c r="AG17" s="273">
        <v>344</v>
      </c>
      <c r="AH17" s="273">
        <v>364</v>
      </c>
      <c r="AI17" s="434">
        <v>7.9</v>
      </c>
      <c r="AJ17" s="435">
        <v>22.7</v>
      </c>
      <c r="AL17" s="4"/>
      <c r="AM17" s="41"/>
      <c r="AN17" s="41"/>
      <c r="AO17" s="512"/>
      <c r="AP17" s="513"/>
      <c r="AQ17" s="513"/>
      <c r="AR17" s="513"/>
      <c r="AS17" s="513"/>
      <c r="AT17" s="514"/>
      <c r="AU17" s="515"/>
    </row>
    <row r="18" spans="1:47" ht="14.45" customHeight="1">
      <c r="A18" s="4"/>
      <c r="B18" s="36" t="s">
        <v>78</v>
      </c>
      <c r="C18" s="316">
        <v>0.16</v>
      </c>
      <c r="D18" s="273">
        <v>66</v>
      </c>
      <c r="E18" s="273">
        <v>290</v>
      </c>
      <c r="F18" s="273">
        <v>123</v>
      </c>
      <c r="G18" s="273">
        <v>167</v>
      </c>
      <c r="H18" s="434">
        <v>412.5</v>
      </c>
      <c r="I18" s="442">
        <v>1812.5</v>
      </c>
      <c r="J18" s="975" t="s">
        <v>118</v>
      </c>
      <c r="K18" s="976"/>
      <c r="L18" s="315">
        <v>26.59</v>
      </c>
      <c r="M18" s="272">
        <v>969</v>
      </c>
      <c r="N18" s="272">
        <v>3100</v>
      </c>
      <c r="O18" s="272">
        <v>1534</v>
      </c>
      <c r="P18" s="272">
        <v>1566</v>
      </c>
      <c r="Q18" s="436">
        <v>36.4</v>
      </c>
      <c r="R18" s="441">
        <v>116.6</v>
      </c>
      <c r="S18" s="788"/>
      <c r="T18" s="36" t="s">
        <v>61</v>
      </c>
      <c r="U18" s="316">
        <v>0.09</v>
      </c>
      <c r="V18" s="273">
        <v>241</v>
      </c>
      <c r="W18" s="273">
        <v>739</v>
      </c>
      <c r="X18" s="273">
        <v>375</v>
      </c>
      <c r="Y18" s="273">
        <v>364</v>
      </c>
      <c r="Z18" s="434">
        <v>2677.8</v>
      </c>
      <c r="AA18" s="442">
        <v>8211.1</v>
      </c>
      <c r="AB18" s="975" t="s">
        <v>800</v>
      </c>
      <c r="AC18" s="976"/>
      <c r="AD18" s="347">
        <v>19.489999999999998</v>
      </c>
      <c r="AE18" s="272">
        <v>880</v>
      </c>
      <c r="AF18" s="272">
        <v>2670</v>
      </c>
      <c r="AG18" s="272">
        <v>1341</v>
      </c>
      <c r="AH18" s="272">
        <v>1329</v>
      </c>
      <c r="AI18" s="436">
        <v>45.2</v>
      </c>
      <c r="AJ18" s="437">
        <v>137</v>
      </c>
      <c r="AL18" s="4"/>
      <c r="AM18" s="519"/>
      <c r="AN18" s="519"/>
      <c r="AO18" s="508"/>
      <c r="AP18" s="509"/>
      <c r="AQ18" s="509"/>
      <c r="AR18" s="509"/>
      <c r="AS18" s="509"/>
      <c r="AT18" s="510"/>
      <c r="AU18" s="511"/>
    </row>
    <row r="19" spans="1:47" ht="14.45" customHeight="1">
      <c r="A19" s="4"/>
      <c r="B19" s="36" t="s">
        <v>82</v>
      </c>
      <c r="C19" s="316">
        <v>0.03</v>
      </c>
      <c r="D19" s="273">
        <v>22</v>
      </c>
      <c r="E19" s="273">
        <v>56</v>
      </c>
      <c r="F19" s="273">
        <v>25</v>
      </c>
      <c r="G19" s="273">
        <v>31</v>
      </c>
      <c r="H19" s="434">
        <v>733.3</v>
      </c>
      <c r="I19" s="442">
        <v>1866.7</v>
      </c>
      <c r="J19" s="4"/>
      <c r="K19" s="36" t="s">
        <v>122</v>
      </c>
      <c r="L19" s="316">
        <v>2.65</v>
      </c>
      <c r="M19" s="273">
        <v>110</v>
      </c>
      <c r="N19" s="273">
        <v>409</v>
      </c>
      <c r="O19" s="273">
        <v>197</v>
      </c>
      <c r="P19" s="273">
        <v>212</v>
      </c>
      <c r="Q19" s="434">
        <v>41.5</v>
      </c>
      <c r="R19" s="442">
        <v>154.30000000000001</v>
      </c>
      <c r="S19" s="975" t="s">
        <v>293</v>
      </c>
      <c r="T19" s="976"/>
      <c r="U19" s="315">
        <v>3.0900000000000003</v>
      </c>
      <c r="V19" s="272">
        <v>6225</v>
      </c>
      <c r="W19" s="272">
        <v>16318</v>
      </c>
      <c r="X19" s="272">
        <v>8144</v>
      </c>
      <c r="Y19" s="272">
        <v>8174</v>
      </c>
      <c r="Z19" s="436">
        <v>2014.6</v>
      </c>
      <c r="AA19" s="441">
        <v>5280.9</v>
      </c>
      <c r="AB19" s="41"/>
      <c r="AC19" s="85" t="s">
        <v>264</v>
      </c>
      <c r="AD19" s="348">
        <v>6.36</v>
      </c>
      <c r="AE19" s="273">
        <v>283</v>
      </c>
      <c r="AF19" s="273">
        <v>832</v>
      </c>
      <c r="AG19" s="273">
        <v>429</v>
      </c>
      <c r="AH19" s="273">
        <v>403</v>
      </c>
      <c r="AI19" s="434">
        <v>44.5</v>
      </c>
      <c r="AJ19" s="435">
        <v>130.80000000000001</v>
      </c>
      <c r="AL19" s="4"/>
      <c r="AM19" s="41"/>
      <c r="AN19" s="41"/>
      <c r="AO19" s="512"/>
      <c r="AP19" s="513"/>
      <c r="AQ19" s="513"/>
      <c r="AR19" s="513"/>
      <c r="AS19" s="513"/>
      <c r="AT19" s="514"/>
      <c r="AU19" s="515"/>
    </row>
    <row r="20" spans="1:47" ht="14.45" customHeight="1">
      <c r="A20" s="4"/>
      <c r="B20" s="36" t="s">
        <v>86</v>
      </c>
      <c r="C20" s="316">
        <v>0.05</v>
      </c>
      <c r="D20" s="273">
        <v>89</v>
      </c>
      <c r="E20" s="273">
        <v>242</v>
      </c>
      <c r="F20" s="273">
        <v>116</v>
      </c>
      <c r="G20" s="273">
        <v>126</v>
      </c>
      <c r="H20" s="434">
        <v>1780</v>
      </c>
      <c r="I20" s="442">
        <v>4840</v>
      </c>
      <c r="J20" s="4"/>
      <c r="K20" s="36" t="s">
        <v>126</v>
      </c>
      <c r="L20" s="316">
        <v>1.41</v>
      </c>
      <c r="M20" s="273">
        <v>163</v>
      </c>
      <c r="N20" s="273">
        <v>531</v>
      </c>
      <c r="O20" s="273">
        <v>241</v>
      </c>
      <c r="P20" s="273">
        <v>290</v>
      </c>
      <c r="Q20" s="434">
        <v>115.6</v>
      </c>
      <c r="R20" s="442">
        <v>376.6</v>
      </c>
      <c r="S20" s="4"/>
      <c r="T20" s="36" t="s">
        <v>133</v>
      </c>
      <c r="U20" s="316">
        <v>0.09</v>
      </c>
      <c r="V20" s="273">
        <v>337</v>
      </c>
      <c r="W20" s="273">
        <v>932</v>
      </c>
      <c r="X20" s="273">
        <v>460</v>
      </c>
      <c r="Y20" s="273">
        <v>472</v>
      </c>
      <c r="Z20" s="434">
        <v>3744.4</v>
      </c>
      <c r="AA20" s="442">
        <v>10355.6</v>
      </c>
      <c r="AB20" s="85"/>
      <c r="AC20" s="85" t="s">
        <v>294</v>
      </c>
      <c r="AD20" s="348">
        <v>8.1999999999999993</v>
      </c>
      <c r="AE20" s="273">
        <v>253</v>
      </c>
      <c r="AF20" s="273">
        <v>802</v>
      </c>
      <c r="AG20" s="273">
        <v>397</v>
      </c>
      <c r="AH20" s="273">
        <v>405</v>
      </c>
      <c r="AI20" s="434">
        <v>30.9</v>
      </c>
      <c r="AJ20" s="435">
        <v>97.8</v>
      </c>
      <c r="AL20" s="4"/>
      <c r="AM20" s="41"/>
      <c r="AN20" s="41"/>
      <c r="AO20" s="512"/>
      <c r="AP20" s="513"/>
      <c r="AQ20" s="513"/>
      <c r="AR20" s="513"/>
      <c r="AS20" s="513"/>
      <c r="AT20" s="514"/>
      <c r="AU20" s="515"/>
    </row>
    <row r="21" spans="1:47" ht="14.45" customHeight="1">
      <c r="A21" s="4"/>
      <c r="B21" s="36" t="s">
        <v>90</v>
      </c>
      <c r="C21" s="316">
        <v>0.02</v>
      </c>
      <c r="D21" s="273">
        <v>25</v>
      </c>
      <c r="E21" s="273">
        <v>76</v>
      </c>
      <c r="F21" s="273">
        <v>38</v>
      </c>
      <c r="G21" s="273">
        <v>38</v>
      </c>
      <c r="H21" s="434">
        <v>1250</v>
      </c>
      <c r="I21" s="442">
        <v>3800</v>
      </c>
      <c r="J21" s="4"/>
      <c r="K21" s="36" t="s">
        <v>129</v>
      </c>
      <c r="L21" s="316">
        <v>1.94</v>
      </c>
      <c r="M21" s="273">
        <v>227</v>
      </c>
      <c r="N21" s="273">
        <v>693</v>
      </c>
      <c r="O21" s="273">
        <v>349</v>
      </c>
      <c r="P21" s="273">
        <v>344</v>
      </c>
      <c r="Q21" s="434">
        <v>117</v>
      </c>
      <c r="R21" s="442">
        <v>357.2</v>
      </c>
      <c r="S21" s="4"/>
      <c r="T21" s="36" t="s">
        <v>136</v>
      </c>
      <c r="U21" s="316">
        <v>0.19</v>
      </c>
      <c r="V21" s="430">
        <v>383</v>
      </c>
      <c r="W21" s="273">
        <v>1013</v>
      </c>
      <c r="X21" s="273">
        <v>491</v>
      </c>
      <c r="Y21" s="273">
        <v>522</v>
      </c>
      <c r="Z21" s="434">
        <v>2015.8</v>
      </c>
      <c r="AA21" s="442">
        <v>5331.6</v>
      </c>
      <c r="AB21" s="85"/>
      <c r="AC21" s="85" t="s">
        <v>265</v>
      </c>
      <c r="AD21" s="349">
        <v>4.93</v>
      </c>
      <c r="AE21" s="431">
        <v>344</v>
      </c>
      <c r="AF21" s="431">
        <v>1036</v>
      </c>
      <c r="AG21" s="431">
        <v>515</v>
      </c>
      <c r="AH21" s="431">
        <v>521</v>
      </c>
      <c r="AI21" s="434">
        <v>69.8</v>
      </c>
      <c r="AJ21" s="435">
        <v>210.1</v>
      </c>
      <c r="AL21" s="4"/>
      <c r="AM21" s="41"/>
      <c r="AN21" s="41"/>
      <c r="AO21" s="512"/>
      <c r="AP21" s="513"/>
      <c r="AQ21" s="513"/>
      <c r="AR21" s="513"/>
      <c r="AS21" s="513"/>
      <c r="AT21" s="514"/>
      <c r="AU21" s="515"/>
    </row>
    <row r="22" spans="1:47" ht="14.45" customHeight="1">
      <c r="A22" s="4"/>
      <c r="B22" s="36" t="s">
        <v>94</v>
      </c>
      <c r="C22" s="316">
        <v>0.02</v>
      </c>
      <c r="D22" s="273">
        <v>46</v>
      </c>
      <c r="E22" s="273">
        <v>118</v>
      </c>
      <c r="F22" s="273">
        <v>56</v>
      </c>
      <c r="G22" s="273">
        <v>62</v>
      </c>
      <c r="H22" s="434">
        <v>2300</v>
      </c>
      <c r="I22" s="442">
        <v>5900</v>
      </c>
      <c r="J22" s="4"/>
      <c r="K22" s="36" t="s">
        <v>132</v>
      </c>
      <c r="L22" s="316">
        <v>1.26</v>
      </c>
      <c r="M22" s="273">
        <v>32</v>
      </c>
      <c r="N22" s="273">
        <v>120</v>
      </c>
      <c r="O22" s="273">
        <v>61</v>
      </c>
      <c r="P22" s="273">
        <v>59</v>
      </c>
      <c r="Q22" s="434">
        <v>25.4</v>
      </c>
      <c r="R22" s="442">
        <v>95.2</v>
      </c>
      <c r="S22" s="4"/>
      <c r="T22" s="36" t="s">
        <v>139</v>
      </c>
      <c r="U22" s="316">
        <v>0.13</v>
      </c>
      <c r="V22" s="430">
        <v>228</v>
      </c>
      <c r="W22" s="273">
        <v>577</v>
      </c>
      <c r="X22" s="273">
        <v>281</v>
      </c>
      <c r="Y22" s="273">
        <v>296</v>
      </c>
      <c r="Z22" s="434">
        <v>1753.8</v>
      </c>
      <c r="AA22" s="442">
        <v>4438.5</v>
      </c>
      <c r="AB22" s="979" t="s">
        <v>295</v>
      </c>
      <c r="AC22" s="980"/>
      <c r="AD22" s="487">
        <v>490.64</v>
      </c>
      <c r="AE22" s="272">
        <v>35079</v>
      </c>
      <c r="AF22" s="272">
        <v>98374</v>
      </c>
      <c r="AG22" s="272">
        <v>48488</v>
      </c>
      <c r="AH22" s="272">
        <v>49886</v>
      </c>
      <c r="AI22" s="438">
        <v>73.7</v>
      </c>
      <c r="AJ22" s="439">
        <v>201.1</v>
      </c>
      <c r="AL22" s="4"/>
      <c r="AM22" s="520"/>
      <c r="AN22" s="520"/>
      <c r="AO22" s="516"/>
      <c r="AP22" s="509"/>
      <c r="AQ22" s="509"/>
      <c r="AR22" s="509"/>
      <c r="AS22" s="509"/>
      <c r="AT22" s="510"/>
      <c r="AU22" s="511"/>
    </row>
    <row r="23" spans="1:47" ht="14.45" customHeight="1">
      <c r="A23" s="4"/>
      <c r="B23" s="36" t="s">
        <v>98</v>
      </c>
      <c r="C23" s="316">
        <v>0.05</v>
      </c>
      <c r="D23" s="273">
        <v>134</v>
      </c>
      <c r="E23" s="273">
        <v>321</v>
      </c>
      <c r="F23" s="273">
        <v>126</v>
      </c>
      <c r="G23" s="273">
        <v>195</v>
      </c>
      <c r="H23" s="434">
        <v>2680</v>
      </c>
      <c r="I23" s="442">
        <v>6420</v>
      </c>
      <c r="J23" s="4"/>
      <c r="K23" s="36" t="s">
        <v>135</v>
      </c>
      <c r="L23" s="316">
        <v>2.2599999999999998</v>
      </c>
      <c r="M23" s="273">
        <v>43</v>
      </c>
      <c r="N23" s="273">
        <v>126</v>
      </c>
      <c r="O23" s="273">
        <v>65</v>
      </c>
      <c r="P23" s="273">
        <v>61</v>
      </c>
      <c r="Q23" s="434">
        <v>19</v>
      </c>
      <c r="R23" s="442">
        <v>55.8</v>
      </c>
      <c r="S23" s="4"/>
      <c r="T23" s="36" t="s">
        <v>142</v>
      </c>
      <c r="U23" s="316">
        <v>0.22</v>
      </c>
      <c r="V23" s="273">
        <v>510</v>
      </c>
      <c r="W23" s="273">
        <v>1299</v>
      </c>
      <c r="X23" s="273">
        <v>644</v>
      </c>
      <c r="Y23" s="273">
        <v>655</v>
      </c>
      <c r="Z23" s="434">
        <v>2318.1999999999998</v>
      </c>
      <c r="AA23" s="442">
        <v>5904.5</v>
      </c>
      <c r="AB23" s="292"/>
      <c r="AC23" s="292"/>
      <c r="AD23" s="292"/>
      <c r="AE23" s="292"/>
      <c r="AF23" s="292"/>
      <c r="AG23" s="292"/>
      <c r="AH23" s="292"/>
      <c r="AI23" s="292"/>
      <c r="AJ23" s="292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7" ht="14.45" customHeight="1">
      <c r="A24" s="4"/>
      <c r="B24" s="36" t="s">
        <v>102</v>
      </c>
      <c r="C24" s="316">
        <v>0.05</v>
      </c>
      <c r="D24" s="273">
        <v>96</v>
      </c>
      <c r="E24" s="273">
        <v>231</v>
      </c>
      <c r="F24" s="273">
        <v>109</v>
      </c>
      <c r="G24" s="273">
        <v>122</v>
      </c>
      <c r="H24" s="434">
        <v>1920</v>
      </c>
      <c r="I24" s="442">
        <v>4620</v>
      </c>
      <c r="J24" s="4"/>
      <c r="K24" s="36" t="s">
        <v>138</v>
      </c>
      <c r="L24" s="316">
        <v>5.76</v>
      </c>
      <c r="M24" s="273">
        <v>235</v>
      </c>
      <c r="N24" s="273">
        <v>709</v>
      </c>
      <c r="O24" s="273">
        <v>369</v>
      </c>
      <c r="P24" s="273">
        <v>340</v>
      </c>
      <c r="Q24" s="434">
        <v>40.799999999999997</v>
      </c>
      <c r="R24" s="442">
        <v>123.1</v>
      </c>
      <c r="S24" s="4"/>
      <c r="T24" s="36" t="s">
        <v>145</v>
      </c>
      <c r="U24" s="316">
        <v>0.24</v>
      </c>
      <c r="V24" s="273">
        <v>564</v>
      </c>
      <c r="W24" s="273">
        <v>1406</v>
      </c>
      <c r="X24" s="273">
        <v>695</v>
      </c>
      <c r="Y24" s="273">
        <v>711</v>
      </c>
      <c r="Z24" s="434">
        <v>2350</v>
      </c>
      <c r="AA24" s="442">
        <v>5858.3</v>
      </c>
      <c r="AB24" s="4"/>
      <c r="AC24" s="4"/>
      <c r="AD24" s="4"/>
      <c r="AE24" s="4"/>
      <c r="AF24" s="4"/>
      <c r="AG24" s="4"/>
      <c r="AH24" s="4"/>
      <c r="AI24" s="4"/>
      <c r="AJ24" s="4"/>
    </row>
    <row r="25" spans="1:47" ht="14.45" customHeight="1">
      <c r="A25" s="4"/>
      <c r="B25" s="36" t="s">
        <v>106</v>
      </c>
      <c r="C25" s="316">
        <v>7.0000000000000007E-2</v>
      </c>
      <c r="D25" s="273">
        <v>86</v>
      </c>
      <c r="E25" s="273">
        <v>227</v>
      </c>
      <c r="F25" s="273">
        <v>106</v>
      </c>
      <c r="G25" s="273">
        <v>121</v>
      </c>
      <c r="H25" s="434">
        <v>1228.5999999999999</v>
      </c>
      <c r="I25" s="442">
        <v>3242.9</v>
      </c>
      <c r="J25" s="4"/>
      <c r="K25" s="36" t="s">
        <v>141</v>
      </c>
      <c r="L25" s="316">
        <v>11.31</v>
      </c>
      <c r="M25" s="273">
        <v>159</v>
      </c>
      <c r="N25" s="273">
        <v>512</v>
      </c>
      <c r="O25" s="273">
        <v>252</v>
      </c>
      <c r="P25" s="273">
        <v>260</v>
      </c>
      <c r="Q25" s="434">
        <v>14.1</v>
      </c>
      <c r="R25" s="442">
        <v>45.3</v>
      </c>
      <c r="S25" s="4"/>
      <c r="T25" s="36" t="s">
        <v>148</v>
      </c>
      <c r="U25" s="316">
        <v>0.23</v>
      </c>
      <c r="V25" s="273">
        <v>586</v>
      </c>
      <c r="W25" s="273">
        <v>1460</v>
      </c>
      <c r="X25" s="273">
        <v>731</v>
      </c>
      <c r="Y25" s="273">
        <v>729</v>
      </c>
      <c r="Z25" s="434">
        <v>2547.8000000000002</v>
      </c>
      <c r="AA25" s="442">
        <v>6347.8</v>
      </c>
      <c r="AB25" s="4"/>
      <c r="AC25" s="4"/>
      <c r="AD25" s="4"/>
      <c r="AE25" s="4"/>
      <c r="AF25" s="4"/>
      <c r="AG25" s="4"/>
      <c r="AH25" s="4"/>
      <c r="AI25" s="4"/>
      <c r="AJ25" s="4"/>
    </row>
    <row r="26" spans="1:47" ht="14.45" customHeight="1">
      <c r="A26" s="4"/>
      <c r="B26" s="36" t="s">
        <v>110</v>
      </c>
      <c r="C26" s="316">
        <v>0.19</v>
      </c>
      <c r="D26" s="273">
        <v>269</v>
      </c>
      <c r="E26" s="273">
        <v>562</v>
      </c>
      <c r="F26" s="273">
        <v>285</v>
      </c>
      <c r="G26" s="273">
        <v>277</v>
      </c>
      <c r="H26" s="434">
        <v>1415.8</v>
      </c>
      <c r="I26" s="442">
        <v>2957.9</v>
      </c>
      <c r="J26" s="975" t="s">
        <v>144</v>
      </c>
      <c r="K26" s="976"/>
      <c r="L26" s="315">
        <v>16.27</v>
      </c>
      <c r="M26" s="272">
        <v>3894</v>
      </c>
      <c r="N26" s="272">
        <v>11345</v>
      </c>
      <c r="O26" s="272">
        <v>5586</v>
      </c>
      <c r="P26" s="272">
        <v>5759</v>
      </c>
      <c r="Q26" s="436">
        <v>239.3</v>
      </c>
      <c r="R26" s="441">
        <v>697.3</v>
      </c>
      <c r="S26" s="4"/>
      <c r="T26" s="36" t="s">
        <v>151</v>
      </c>
      <c r="U26" s="316">
        <v>0.23</v>
      </c>
      <c r="V26" s="273">
        <v>577</v>
      </c>
      <c r="W26" s="273">
        <v>1319</v>
      </c>
      <c r="X26" s="273">
        <v>648</v>
      </c>
      <c r="Y26" s="273">
        <v>671</v>
      </c>
      <c r="Z26" s="434">
        <v>2508.6999999999998</v>
      </c>
      <c r="AA26" s="442">
        <v>5734.8</v>
      </c>
      <c r="AH26" s="4"/>
      <c r="AI26" s="4"/>
      <c r="AJ26" s="4"/>
    </row>
    <row r="27" spans="1:47" ht="14.45" customHeight="1">
      <c r="A27" s="4"/>
      <c r="B27" s="36" t="s">
        <v>113</v>
      </c>
      <c r="C27" s="316">
        <v>0.22</v>
      </c>
      <c r="D27" s="273">
        <v>216</v>
      </c>
      <c r="E27" s="273">
        <v>481</v>
      </c>
      <c r="F27" s="273">
        <v>217</v>
      </c>
      <c r="G27" s="273">
        <v>264</v>
      </c>
      <c r="H27" s="434">
        <v>981.8</v>
      </c>
      <c r="I27" s="442">
        <v>2186.4</v>
      </c>
      <c r="J27" s="4"/>
      <c r="K27" s="36" t="s">
        <v>147</v>
      </c>
      <c r="L27" s="316">
        <v>2.41</v>
      </c>
      <c r="M27" s="273">
        <v>531</v>
      </c>
      <c r="N27" s="273">
        <v>1559</v>
      </c>
      <c r="O27" s="273">
        <v>746</v>
      </c>
      <c r="P27" s="273">
        <v>813</v>
      </c>
      <c r="Q27" s="434">
        <v>220.3</v>
      </c>
      <c r="R27" s="442">
        <v>646.9</v>
      </c>
      <c r="S27" s="4"/>
      <c r="T27" s="36" t="s">
        <v>37</v>
      </c>
      <c r="U27" s="316">
        <v>0.18</v>
      </c>
      <c r="V27" s="273">
        <v>348</v>
      </c>
      <c r="W27" s="273">
        <v>879</v>
      </c>
      <c r="X27" s="273">
        <v>445</v>
      </c>
      <c r="Y27" s="273">
        <v>434</v>
      </c>
      <c r="Z27" s="434">
        <v>1933.3</v>
      </c>
      <c r="AA27" s="442">
        <v>4883.3</v>
      </c>
      <c r="AH27" s="4"/>
      <c r="AI27" s="4"/>
      <c r="AJ27" s="4"/>
    </row>
    <row r="28" spans="1:47" ht="14.45" customHeight="1">
      <c r="A28" s="4"/>
      <c r="B28" s="36" t="s">
        <v>117</v>
      </c>
      <c r="C28" s="316">
        <v>0.06</v>
      </c>
      <c r="D28" s="273">
        <v>64</v>
      </c>
      <c r="E28" s="273">
        <v>163</v>
      </c>
      <c r="F28" s="273">
        <v>77</v>
      </c>
      <c r="G28" s="273">
        <v>86</v>
      </c>
      <c r="H28" s="434">
        <v>1066.7</v>
      </c>
      <c r="I28" s="442">
        <v>2716.7</v>
      </c>
      <c r="J28" s="4"/>
      <c r="K28" s="36" t="s">
        <v>150</v>
      </c>
      <c r="L28" s="316">
        <v>2.76</v>
      </c>
      <c r="M28" s="273">
        <v>1402</v>
      </c>
      <c r="N28" s="273">
        <v>3825</v>
      </c>
      <c r="O28" s="273">
        <v>1896</v>
      </c>
      <c r="P28" s="273">
        <v>1929</v>
      </c>
      <c r="Q28" s="434">
        <v>508</v>
      </c>
      <c r="R28" s="442">
        <v>1385.9</v>
      </c>
      <c r="S28" s="4"/>
      <c r="T28" s="36" t="s">
        <v>40</v>
      </c>
      <c r="U28" s="316">
        <v>0.23</v>
      </c>
      <c r="V28" s="273">
        <v>437</v>
      </c>
      <c r="W28" s="273">
        <v>1098</v>
      </c>
      <c r="X28" s="273">
        <v>579</v>
      </c>
      <c r="Y28" s="273">
        <v>519</v>
      </c>
      <c r="Z28" s="434">
        <v>1900</v>
      </c>
      <c r="AA28" s="442">
        <v>4773.8999999999996</v>
      </c>
    </row>
    <row r="29" spans="1:47" ht="14.45" customHeight="1">
      <c r="A29" s="4"/>
      <c r="B29" s="36" t="s">
        <v>121</v>
      </c>
      <c r="C29" s="316">
        <v>0.14000000000000001</v>
      </c>
      <c r="D29" s="273">
        <v>234</v>
      </c>
      <c r="E29" s="273">
        <v>535</v>
      </c>
      <c r="F29" s="273">
        <v>248</v>
      </c>
      <c r="G29" s="273">
        <v>287</v>
      </c>
      <c r="H29" s="434">
        <v>1671.4</v>
      </c>
      <c r="I29" s="442">
        <v>3821.4</v>
      </c>
      <c r="J29" s="4"/>
      <c r="K29" s="36" t="s">
        <v>36</v>
      </c>
      <c r="L29" s="316">
        <v>2.89</v>
      </c>
      <c r="M29" s="273">
        <v>944</v>
      </c>
      <c r="N29" s="273">
        <v>2858</v>
      </c>
      <c r="O29" s="273">
        <v>1391</v>
      </c>
      <c r="P29" s="273">
        <v>1467</v>
      </c>
      <c r="Q29" s="434">
        <v>326.60000000000002</v>
      </c>
      <c r="R29" s="442">
        <v>988.9</v>
      </c>
      <c r="T29" s="36" t="s">
        <v>197</v>
      </c>
      <c r="U29" s="316">
        <v>0.13</v>
      </c>
      <c r="V29" s="273">
        <v>160</v>
      </c>
      <c r="W29" s="273">
        <v>402</v>
      </c>
      <c r="X29" s="273">
        <v>199</v>
      </c>
      <c r="Y29" s="273">
        <v>203</v>
      </c>
      <c r="Z29" s="434">
        <v>1230.8</v>
      </c>
      <c r="AA29" s="442">
        <v>3092.3</v>
      </c>
    </row>
    <row r="30" spans="1:47" ht="14.45" customHeight="1">
      <c r="A30" s="4"/>
      <c r="B30" s="36" t="s">
        <v>125</v>
      </c>
      <c r="C30" s="316">
        <v>7.0000000000000007E-2</v>
      </c>
      <c r="D30" s="273">
        <v>95</v>
      </c>
      <c r="E30" s="273">
        <v>245</v>
      </c>
      <c r="F30" s="273">
        <v>121</v>
      </c>
      <c r="G30" s="273">
        <v>124</v>
      </c>
      <c r="H30" s="434">
        <v>1357.1</v>
      </c>
      <c r="I30" s="442">
        <v>3500</v>
      </c>
      <c r="J30" s="4"/>
      <c r="K30" s="36" t="s">
        <v>39</v>
      </c>
      <c r="L30" s="316">
        <v>3.56</v>
      </c>
      <c r="M30" s="273">
        <v>163</v>
      </c>
      <c r="N30" s="273">
        <v>503</v>
      </c>
      <c r="O30" s="273">
        <v>260</v>
      </c>
      <c r="P30" s="273">
        <v>243</v>
      </c>
      <c r="Q30" s="434">
        <v>45.8</v>
      </c>
      <c r="R30" s="442">
        <v>141.30000000000001</v>
      </c>
      <c r="T30" s="36" t="s">
        <v>198</v>
      </c>
      <c r="U30" s="316">
        <v>0.14000000000000001</v>
      </c>
      <c r="V30" s="273">
        <v>174</v>
      </c>
      <c r="W30" s="273">
        <v>439</v>
      </c>
      <c r="X30" s="273">
        <v>230</v>
      </c>
      <c r="Y30" s="273">
        <v>209</v>
      </c>
      <c r="Z30" s="434">
        <v>1242.9000000000001</v>
      </c>
      <c r="AA30" s="442">
        <v>3135.7</v>
      </c>
      <c r="AB30" s="88"/>
    </row>
    <row r="31" spans="1:47" ht="14.45" customHeight="1">
      <c r="A31" s="4"/>
      <c r="B31" s="36" t="s">
        <v>128</v>
      </c>
      <c r="C31" s="316">
        <v>0.03</v>
      </c>
      <c r="D31" s="273">
        <v>46</v>
      </c>
      <c r="E31" s="273">
        <v>125</v>
      </c>
      <c r="F31" s="273">
        <v>53</v>
      </c>
      <c r="G31" s="273">
        <v>72</v>
      </c>
      <c r="H31" s="434">
        <v>1533.3</v>
      </c>
      <c r="I31" s="442">
        <v>4166.7</v>
      </c>
      <c r="J31" s="4"/>
      <c r="K31" s="36" t="s">
        <v>42</v>
      </c>
      <c r="L31" s="316">
        <v>0.67</v>
      </c>
      <c r="M31" s="273">
        <v>129</v>
      </c>
      <c r="N31" s="273">
        <v>419</v>
      </c>
      <c r="O31" s="273">
        <v>201</v>
      </c>
      <c r="P31" s="273">
        <v>218</v>
      </c>
      <c r="Q31" s="434">
        <v>192.5</v>
      </c>
      <c r="R31" s="442">
        <v>625.4</v>
      </c>
      <c r="T31" s="36" t="s">
        <v>199</v>
      </c>
      <c r="U31" s="316">
        <v>0.31</v>
      </c>
      <c r="V31" s="273">
        <v>566</v>
      </c>
      <c r="W31" s="273">
        <v>1624</v>
      </c>
      <c r="X31" s="273">
        <v>786</v>
      </c>
      <c r="Y31" s="273">
        <v>838</v>
      </c>
      <c r="Z31" s="434">
        <v>1825.8</v>
      </c>
      <c r="AA31" s="442">
        <v>5238.7</v>
      </c>
      <c r="AB31" s="24"/>
    </row>
    <row r="32" spans="1:47" ht="14.45" customHeight="1">
      <c r="A32" s="4"/>
      <c r="B32" s="36" t="s">
        <v>131</v>
      </c>
      <c r="C32" s="316">
        <v>7.0000000000000007E-2</v>
      </c>
      <c r="D32" s="273">
        <v>72</v>
      </c>
      <c r="E32" s="273">
        <v>177</v>
      </c>
      <c r="F32" s="273">
        <v>87</v>
      </c>
      <c r="G32" s="273">
        <v>90</v>
      </c>
      <c r="H32" s="434">
        <v>1028.5999999999999</v>
      </c>
      <c r="I32" s="442">
        <v>2528.6</v>
      </c>
      <c r="J32" s="4"/>
      <c r="K32" s="36" t="s">
        <v>45</v>
      </c>
      <c r="L32" s="316">
        <v>1.55</v>
      </c>
      <c r="M32" s="273">
        <v>35</v>
      </c>
      <c r="N32" s="273">
        <v>105</v>
      </c>
      <c r="O32" s="273">
        <v>50</v>
      </c>
      <c r="P32" s="273">
        <v>55</v>
      </c>
      <c r="Q32" s="434">
        <v>22.6</v>
      </c>
      <c r="R32" s="442">
        <v>67.7</v>
      </c>
      <c r="T32" s="36" t="s">
        <v>200</v>
      </c>
      <c r="U32" s="316">
        <v>0.22</v>
      </c>
      <c r="V32" s="273">
        <v>454</v>
      </c>
      <c r="W32" s="273">
        <v>1419</v>
      </c>
      <c r="X32" s="273">
        <v>698</v>
      </c>
      <c r="Y32" s="273">
        <v>721</v>
      </c>
      <c r="Z32" s="434">
        <v>2063.6</v>
      </c>
      <c r="AA32" s="442">
        <v>6450</v>
      </c>
    </row>
    <row r="33" spans="1:28" ht="14.45" customHeight="1">
      <c r="A33" s="4"/>
      <c r="B33" s="36" t="s">
        <v>134</v>
      </c>
      <c r="C33" s="316">
        <v>0.04</v>
      </c>
      <c r="D33" s="273">
        <v>102</v>
      </c>
      <c r="E33" s="273">
        <v>239</v>
      </c>
      <c r="F33" s="273">
        <v>108</v>
      </c>
      <c r="G33" s="273">
        <v>131</v>
      </c>
      <c r="H33" s="434">
        <v>2550</v>
      </c>
      <c r="I33" s="442">
        <v>5975</v>
      </c>
      <c r="J33" s="4"/>
      <c r="K33" s="36" t="s">
        <v>49</v>
      </c>
      <c r="L33" s="316">
        <v>1.01</v>
      </c>
      <c r="M33" s="273">
        <v>105</v>
      </c>
      <c r="N33" s="273">
        <v>356</v>
      </c>
      <c r="O33" s="273">
        <v>187</v>
      </c>
      <c r="P33" s="273">
        <v>169</v>
      </c>
      <c r="Q33" s="434">
        <v>104</v>
      </c>
      <c r="R33" s="442">
        <v>352.5</v>
      </c>
      <c r="T33" s="36" t="s">
        <v>201</v>
      </c>
      <c r="U33" s="316">
        <v>0.19</v>
      </c>
      <c r="V33" s="273">
        <v>455</v>
      </c>
      <c r="W33" s="273">
        <v>1187</v>
      </c>
      <c r="X33" s="273">
        <v>611</v>
      </c>
      <c r="Y33" s="273">
        <v>576</v>
      </c>
      <c r="Z33" s="434">
        <v>2394.6999999999998</v>
      </c>
      <c r="AA33" s="442">
        <v>6247.4</v>
      </c>
    </row>
    <row r="34" spans="1:28" ht="14.45" customHeight="1">
      <c r="A34" s="4"/>
      <c r="B34" s="36" t="s">
        <v>137</v>
      </c>
      <c r="C34" s="316">
        <v>0.01</v>
      </c>
      <c r="D34" s="273">
        <v>26</v>
      </c>
      <c r="E34" s="273">
        <v>65</v>
      </c>
      <c r="F34" s="273">
        <v>26</v>
      </c>
      <c r="G34" s="273">
        <v>39</v>
      </c>
      <c r="H34" s="434">
        <v>2600</v>
      </c>
      <c r="I34" s="442">
        <v>6500</v>
      </c>
      <c r="J34" s="4"/>
      <c r="K34" s="36" t="s">
        <v>53</v>
      </c>
      <c r="L34" s="316">
        <v>1.1299999999999999</v>
      </c>
      <c r="M34" s="273">
        <v>140</v>
      </c>
      <c r="N34" s="273">
        <v>443</v>
      </c>
      <c r="O34" s="273">
        <v>226</v>
      </c>
      <c r="P34" s="273">
        <v>217</v>
      </c>
      <c r="Q34" s="434">
        <v>123.9</v>
      </c>
      <c r="R34" s="442">
        <v>392</v>
      </c>
      <c r="T34" s="36" t="s">
        <v>202</v>
      </c>
      <c r="U34" s="316">
        <v>0.13</v>
      </c>
      <c r="V34" s="273">
        <v>163</v>
      </c>
      <c r="W34" s="273">
        <v>477</v>
      </c>
      <c r="X34" s="273">
        <v>243</v>
      </c>
      <c r="Y34" s="273">
        <v>234</v>
      </c>
      <c r="Z34" s="434">
        <v>1253.8</v>
      </c>
      <c r="AA34" s="442">
        <v>3669.2</v>
      </c>
    </row>
    <row r="35" spans="1:28" ht="14.45" customHeight="1">
      <c r="A35" s="4"/>
      <c r="B35" s="36" t="s">
        <v>140</v>
      </c>
      <c r="C35" s="316">
        <v>0.18</v>
      </c>
      <c r="D35" s="273">
        <v>269</v>
      </c>
      <c r="E35" s="273">
        <v>716</v>
      </c>
      <c r="F35" s="273">
        <v>353</v>
      </c>
      <c r="G35" s="273">
        <v>363</v>
      </c>
      <c r="H35" s="434">
        <v>1494.4</v>
      </c>
      <c r="I35" s="442">
        <v>3977.8</v>
      </c>
      <c r="J35" s="4"/>
      <c r="K35" s="36" t="s">
        <v>56</v>
      </c>
      <c r="L35" s="316">
        <v>0.28999999999999998</v>
      </c>
      <c r="M35" s="273">
        <v>445</v>
      </c>
      <c r="N35" s="273">
        <v>1277</v>
      </c>
      <c r="O35" s="273">
        <v>629</v>
      </c>
      <c r="P35" s="273">
        <v>648</v>
      </c>
      <c r="Q35" s="434">
        <v>1534.5</v>
      </c>
      <c r="R35" s="442">
        <v>4403.3999999999996</v>
      </c>
      <c r="T35" s="36" t="s">
        <v>203</v>
      </c>
      <c r="U35" s="316">
        <v>0.23</v>
      </c>
      <c r="V35" s="273">
        <v>283</v>
      </c>
      <c r="W35" s="273">
        <v>787</v>
      </c>
      <c r="X35" s="273">
        <v>403</v>
      </c>
      <c r="Y35" s="273">
        <v>384</v>
      </c>
      <c r="Z35" s="434">
        <v>1230.4000000000001</v>
      </c>
      <c r="AA35" s="442">
        <v>3421.7</v>
      </c>
    </row>
    <row r="36" spans="1:28" ht="14.45" customHeight="1">
      <c r="A36" s="4"/>
      <c r="B36" s="36" t="s">
        <v>143</v>
      </c>
      <c r="C36" s="316">
        <v>0.08</v>
      </c>
      <c r="D36" s="273">
        <v>170</v>
      </c>
      <c r="E36" s="273">
        <v>395</v>
      </c>
      <c r="F36" s="273">
        <v>183</v>
      </c>
      <c r="G36" s="273">
        <v>212</v>
      </c>
      <c r="H36" s="434">
        <v>2125</v>
      </c>
      <c r="I36" s="442">
        <v>4937.5</v>
      </c>
      <c r="J36" s="975" t="s">
        <v>60</v>
      </c>
      <c r="K36" s="976"/>
      <c r="L36" s="315">
        <v>28.53</v>
      </c>
      <c r="M36" s="272">
        <v>632</v>
      </c>
      <c r="N36" s="272">
        <v>1777</v>
      </c>
      <c r="O36" s="272">
        <v>850</v>
      </c>
      <c r="P36" s="272">
        <v>927</v>
      </c>
      <c r="Q36" s="436">
        <v>22.2</v>
      </c>
      <c r="R36" s="441">
        <v>62.3</v>
      </c>
      <c r="S36" s="975" t="s">
        <v>65</v>
      </c>
      <c r="T36" s="976"/>
      <c r="U36" s="315">
        <v>30.02</v>
      </c>
      <c r="V36" s="272">
        <v>1005</v>
      </c>
      <c r="W36" s="272">
        <v>3133</v>
      </c>
      <c r="X36" s="272">
        <v>1542</v>
      </c>
      <c r="Y36" s="272">
        <v>1591</v>
      </c>
      <c r="Z36" s="436">
        <v>33.5</v>
      </c>
      <c r="AA36" s="441">
        <v>104.4</v>
      </c>
    </row>
    <row r="37" spans="1:28" ht="14.45" customHeight="1">
      <c r="A37" s="4"/>
      <c r="B37" s="36" t="s">
        <v>146</v>
      </c>
      <c r="C37" s="316">
        <v>0.79</v>
      </c>
      <c r="D37" s="273">
        <v>1167</v>
      </c>
      <c r="E37" s="273">
        <v>3046</v>
      </c>
      <c r="F37" s="273">
        <v>1529</v>
      </c>
      <c r="G37" s="273">
        <v>1517</v>
      </c>
      <c r="H37" s="434">
        <v>1477.2</v>
      </c>
      <c r="I37" s="442">
        <v>3855.7</v>
      </c>
      <c r="J37" s="4"/>
      <c r="K37" s="36" t="s">
        <v>64</v>
      </c>
      <c r="L37" s="316">
        <v>28.53</v>
      </c>
      <c r="M37" s="273">
        <v>632</v>
      </c>
      <c r="N37" s="273">
        <v>1777</v>
      </c>
      <c r="O37" s="273">
        <v>850</v>
      </c>
      <c r="P37" s="273">
        <v>927</v>
      </c>
      <c r="Q37" s="434">
        <v>22.2</v>
      </c>
      <c r="R37" s="442">
        <v>62.3</v>
      </c>
      <c r="S37" s="4"/>
      <c r="T37" s="36" t="s">
        <v>69</v>
      </c>
      <c r="U37" s="316">
        <v>0.54</v>
      </c>
      <c r="V37" s="273">
        <v>37</v>
      </c>
      <c r="W37" s="273">
        <v>128</v>
      </c>
      <c r="X37" s="273">
        <v>63</v>
      </c>
      <c r="Y37" s="273">
        <v>65</v>
      </c>
      <c r="Z37" s="434">
        <v>68.5</v>
      </c>
      <c r="AA37" s="442">
        <v>237</v>
      </c>
    </row>
    <row r="38" spans="1:28" ht="14.45" customHeight="1">
      <c r="A38" s="4"/>
      <c r="B38" s="36" t="s">
        <v>149</v>
      </c>
      <c r="C38" s="316">
        <v>0.56999999999999995</v>
      </c>
      <c r="D38" s="273">
        <v>975</v>
      </c>
      <c r="E38" s="273">
        <v>2452</v>
      </c>
      <c r="F38" s="273">
        <v>1206</v>
      </c>
      <c r="G38" s="273">
        <v>1246</v>
      </c>
      <c r="H38" s="434">
        <v>1710.5</v>
      </c>
      <c r="I38" s="442">
        <v>4301.8</v>
      </c>
      <c r="J38" s="975" t="s">
        <v>68</v>
      </c>
      <c r="K38" s="976"/>
      <c r="L38" s="315">
        <v>79.03</v>
      </c>
      <c r="M38" s="272">
        <v>321</v>
      </c>
      <c r="N38" s="272">
        <v>856</v>
      </c>
      <c r="O38" s="272">
        <v>396</v>
      </c>
      <c r="P38" s="272">
        <v>460</v>
      </c>
      <c r="Q38" s="436">
        <v>4.0999999999999996</v>
      </c>
      <c r="R38" s="441">
        <v>10.8</v>
      </c>
      <c r="S38" s="4"/>
      <c r="T38" s="36" t="s">
        <v>73</v>
      </c>
      <c r="U38" s="316">
        <v>1.36</v>
      </c>
      <c r="V38" s="273">
        <v>92</v>
      </c>
      <c r="W38" s="273">
        <v>327</v>
      </c>
      <c r="X38" s="273">
        <v>178</v>
      </c>
      <c r="Y38" s="273">
        <v>149</v>
      </c>
      <c r="Z38" s="434">
        <v>67.599999999999994</v>
      </c>
      <c r="AA38" s="442">
        <v>240.4</v>
      </c>
    </row>
    <row r="39" spans="1:28" s="2" customFormat="1" ht="14.45" customHeight="1">
      <c r="A39" s="4"/>
      <c r="B39" s="36" t="s">
        <v>35</v>
      </c>
      <c r="C39" s="316">
        <v>0.22</v>
      </c>
      <c r="D39" s="273">
        <v>408</v>
      </c>
      <c r="E39" s="273">
        <v>1185</v>
      </c>
      <c r="F39" s="273">
        <v>571</v>
      </c>
      <c r="G39" s="273">
        <v>614</v>
      </c>
      <c r="H39" s="434">
        <v>1854.5</v>
      </c>
      <c r="I39" s="442">
        <v>5386.4</v>
      </c>
      <c r="J39" s="4"/>
      <c r="K39" s="36" t="s">
        <v>72</v>
      </c>
      <c r="L39" s="316">
        <v>3.83</v>
      </c>
      <c r="M39" s="273">
        <v>32</v>
      </c>
      <c r="N39" s="273">
        <v>103</v>
      </c>
      <c r="O39" s="273">
        <v>46</v>
      </c>
      <c r="P39" s="273">
        <v>57</v>
      </c>
      <c r="Q39" s="434">
        <v>8.4</v>
      </c>
      <c r="R39" s="442">
        <v>26.9</v>
      </c>
      <c r="S39" s="4"/>
      <c r="T39" s="36" t="s">
        <v>77</v>
      </c>
      <c r="U39" s="316">
        <v>2.67</v>
      </c>
      <c r="V39" s="273">
        <v>127</v>
      </c>
      <c r="W39" s="273">
        <v>397</v>
      </c>
      <c r="X39" s="273">
        <v>190</v>
      </c>
      <c r="Y39" s="273">
        <v>207</v>
      </c>
      <c r="Z39" s="434">
        <v>47.6</v>
      </c>
      <c r="AA39" s="442">
        <v>148.69999999999999</v>
      </c>
      <c r="AB39" s="3"/>
    </row>
    <row r="40" spans="1:28" ht="14.45" customHeight="1">
      <c r="A40" s="4"/>
      <c r="B40" s="36" t="s">
        <v>38</v>
      </c>
      <c r="C40" s="316">
        <v>0.2</v>
      </c>
      <c r="D40" s="273">
        <v>279</v>
      </c>
      <c r="E40" s="273">
        <v>630</v>
      </c>
      <c r="F40" s="273">
        <v>286</v>
      </c>
      <c r="G40" s="273">
        <v>344</v>
      </c>
      <c r="H40" s="434">
        <v>1395</v>
      </c>
      <c r="I40" s="442">
        <v>3150</v>
      </c>
      <c r="J40" s="4"/>
      <c r="K40" s="36" t="s">
        <v>76</v>
      </c>
      <c r="L40" s="316">
        <v>5.22</v>
      </c>
      <c r="M40" s="273">
        <v>46</v>
      </c>
      <c r="N40" s="273">
        <v>141</v>
      </c>
      <c r="O40" s="273">
        <v>62</v>
      </c>
      <c r="P40" s="273">
        <v>79</v>
      </c>
      <c r="Q40" s="434">
        <v>8.8000000000000007</v>
      </c>
      <c r="R40" s="442">
        <v>27</v>
      </c>
      <c r="S40" s="4"/>
      <c r="T40" s="36" t="s">
        <v>81</v>
      </c>
      <c r="U40" s="316">
        <v>5.28</v>
      </c>
      <c r="V40" s="273">
        <v>407</v>
      </c>
      <c r="W40" s="273">
        <v>1364</v>
      </c>
      <c r="X40" s="273">
        <v>652</v>
      </c>
      <c r="Y40" s="273">
        <v>712</v>
      </c>
      <c r="Z40" s="434">
        <v>77.099999999999994</v>
      </c>
      <c r="AA40" s="442">
        <v>258.3</v>
      </c>
    </row>
    <row r="41" spans="1:28" ht="14.45" customHeight="1">
      <c r="A41" s="4"/>
      <c r="B41" s="36" t="s">
        <v>41</v>
      </c>
      <c r="C41" s="316">
        <v>0.09</v>
      </c>
      <c r="D41" s="273">
        <v>80</v>
      </c>
      <c r="E41" s="273">
        <v>186</v>
      </c>
      <c r="F41" s="273">
        <v>89</v>
      </c>
      <c r="G41" s="273">
        <v>97</v>
      </c>
      <c r="H41" s="434">
        <v>888.9</v>
      </c>
      <c r="I41" s="442">
        <v>2066.6999999999998</v>
      </c>
      <c r="J41" s="4"/>
      <c r="K41" s="36" t="s">
        <v>80</v>
      </c>
      <c r="L41" s="316">
        <v>69.98</v>
      </c>
      <c r="M41" s="273">
        <v>243</v>
      </c>
      <c r="N41" s="273">
        <v>612</v>
      </c>
      <c r="O41" s="273">
        <v>288</v>
      </c>
      <c r="P41" s="273">
        <v>324</v>
      </c>
      <c r="Q41" s="434">
        <v>3.5</v>
      </c>
      <c r="R41" s="442">
        <v>8.6999999999999993</v>
      </c>
      <c r="S41" s="4"/>
      <c r="T41" s="36" t="s">
        <v>85</v>
      </c>
      <c r="U41" s="316">
        <v>19.87</v>
      </c>
      <c r="V41" s="273">
        <v>171</v>
      </c>
      <c r="W41" s="273">
        <v>512</v>
      </c>
      <c r="X41" s="273">
        <v>255</v>
      </c>
      <c r="Y41" s="273">
        <v>257</v>
      </c>
      <c r="Z41" s="434">
        <v>8.6</v>
      </c>
      <c r="AA41" s="442">
        <v>25.8</v>
      </c>
      <c r="AB41" s="2"/>
    </row>
    <row r="42" spans="1:28" ht="14.45" customHeight="1">
      <c r="A42" s="4"/>
      <c r="B42" s="36" t="s">
        <v>44</v>
      </c>
      <c r="C42" s="316">
        <v>1.56</v>
      </c>
      <c r="D42" s="273">
        <v>461</v>
      </c>
      <c r="E42" s="273">
        <v>1128</v>
      </c>
      <c r="F42" s="273">
        <v>548</v>
      </c>
      <c r="G42" s="273">
        <v>580</v>
      </c>
      <c r="H42" s="434">
        <v>295.5</v>
      </c>
      <c r="I42" s="442">
        <v>723.1</v>
      </c>
      <c r="J42" s="975" t="s">
        <v>84</v>
      </c>
      <c r="K42" s="976"/>
      <c r="L42" s="315">
        <v>46.69</v>
      </c>
      <c r="M42" s="272">
        <v>663</v>
      </c>
      <c r="N42" s="272">
        <v>1992</v>
      </c>
      <c r="O42" s="272">
        <v>990</v>
      </c>
      <c r="P42" s="272">
        <v>1002</v>
      </c>
      <c r="Q42" s="436">
        <v>14.2</v>
      </c>
      <c r="R42" s="441">
        <v>42.7</v>
      </c>
      <c r="S42" s="4"/>
      <c r="T42" s="36" t="s">
        <v>89</v>
      </c>
      <c r="U42" s="316">
        <v>0.3</v>
      </c>
      <c r="V42" s="273">
        <v>171</v>
      </c>
      <c r="W42" s="273">
        <v>405</v>
      </c>
      <c r="X42" s="273">
        <v>204</v>
      </c>
      <c r="Y42" s="273">
        <v>201</v>
      </c>
      <c r="Z42" s="434">
        <v>570</v>
      </c>
      <c r="AA42" s="442">
        <v>1350</v>
      </c>
    </row>
    <row r="43" spans="1:28" ht="14.45" customHeight="1">
      <c r="A43" s="4"/>
      <c r="B43" s="36" t="s">
        <v>48</v>
      </c>
      <c r="C43" s="316">
        <v>1.93</v>
      </c>
      <c r="D43" s="273">
        <v>1047</v>
      </c>
      <c r="E43" s="273">
        <v>2797</v>
      </c>
      <c r="F43" s="273">
        <v>1373</v>
      </c>
      <c r="G43" s="273">
        <v>1424</v>
      </c>
      <c r="H43" s="434">
        <v>542.5</v>
      </c>
      <c r="I43" s="442">
        <v>1449.2</v>
      </c>
      <c r="J43" s="4"/>
      <c r="K43" s="36" t="s">
        <v>88</v>
      </c>
      <c r="L43" s="316">
        <v>1.73</v>
      </c>
      <c r="M43" s="273">
        <v>56</v>
      </c>
      <c r="N43" s="273">
        <v>189</v>
      </c>
      <c r="O43" s="273">
        <v>92</v>
      </c>
      <c r="P43" s="273">
        <v>97</v>
      </c>
      <c r="Q43" s="434">
        <v>32.4</v>
      </c>
      <c r="R43" s="442">
        <v>109.2</v>
      </c>
      <c r="S43" s="977" t="s">
        <v>93</v>
      </c>
      <c r="T43" s="978"/>
      <c r="U43" s="315">
        <v>18.059999999999999</v>
      </c>
      <c r="V43" s="272">
        <v>1407</v>
      </c>
      <c r="W43" s="272">
        <v>4213</v>
      </c>
      <c r="X43" s="272">
        <v>2108</v>
      </c>
      <c r="Y43" s="272">
        <v>2105</v>
      </c>
      <c r="Z43" s="436">
        <v>77.900000000000006</v>
      </c>
      <c r="AA43" s="441">
        <v>233.3</v>
      </c>
    </row>
    <row r="44" spans="1:28" ht="14.45" customHeight="1">
      <c r="A44" s="4"/>
      <c r="B44" s="36" t="s">
        <v>52</v>
      </c>
      <c r="C44" s="316">
        <v>0.95</v>
      </c>
      <c r="D44" s="273">
        <v>220</v>
      </c>
      <c r="E44" s="273">
        <v>639</v>
      </c>
      <c r="F44" s="273">
        <v>317</v>
      </c>
      <c r="G44" s="273">
        <v>322</v>
      </c>
      <c r="H44" s="434">
        <v>231.6</v>
      </c>
      <c r="I44" s="442">
        <v>672.6</v>
      </c>
      <c r="J44" s="4"/>
      <c r="K44" s="36" t="s">
        <v>92</v>
      </c>
      <c r="L44" s="316">
        <v>10.61</v>
      </c>
      <c r="M44" s="273">
        <v>330</v>
      </c>
      <c r="N44" s="273">
        <v>1037</v>
      </c>
      <c r="O44" s="273">
        <v>514</v>
      </c>
      <c r="P44" s="273">
        <v>523</v>
      </c>
      <c r="Q44" s="434">
        <v>31.1</v>
      </c>
      <c r="R44" s="442">
        <v>97.7</v>
      </c>
      <c r="S44" s="4"/>
      <c r="T44" s="36" t="s">
        <v>97</v>
      </c>
      <c r="U44" s="316">
        <v>2.7</v>
      </c>
      <c r="V44" s="273">
        <v>472</v>
      </c>
      <c r="W44" s="273">
        <v>1331</v>
      </c>
      <c r="X44" s="273">
        <v>641</v>
      </c>
      <c r="Y44" s="273">
        <v>690</v>
      </c>
      <c r="Z44" s="434">
        <v>174.8</v>
      </c>
      <c r="AA44" s="442">
        <v>493</v>
      </c>
    </row>
    <row r="45" spans="1:28" ht="14.45" customHeight="1">
      <c r="A45" s="4"/>
      <c r="B45" s="36" t="s">
        <v>55</v>
      </c>
      <c r="C45" s="316">
        <v>0.08</v>
      </c>
      <c r="D45" s="273">
        <v>104</v>
      </c>
      <c r="E45" s="273">
        <v>283</v>
      </c>
      <c r="F45" s="273">
        <v>140</v>
      </c>
      <c r="G45" s="273">
        <v>143</v>
      </c>
      <c r="H45" s="434">
        <v>1300</v>
      </c>
      <c r="I45" s="442">
        <v>3537.5</v>
      </c>
      <c r="J45" s="4"/>
      <c r="K45" s="36" t="s">
        <v>96</v>
      </c>
      <c r="L45" s="316">
        <v>7</v>
      </c>
      <c r="M45" s="273">
        <v>110</v>
      </c>
      <c r="N45" s="273">
        <v>353</v>
      </c>
      <c r="O45" s="273">
        <v>171</v>
      </c>
      <c r="P45" s="273">
        <v>182</v>
      </c>
      <c r="Q45" s="434">
        <v>15.7</v>
      </c>
      <c r="R45" s="442">
        <v>50.4</v>
      </c>
      <c r="S45" s="4"/>
      <c r="T45" s="36" t="s">
        <v>101</v>
      </c>
      <c r="U45" s="316">
        <v>2.56</v>
      </c>
      <c r="V45" s="273">
        <v>195</v>
      </c>
      <c r="W45" s="273">
        <v>572</v>
      </c>
      <c r="X45" s="273">
        <v>293</v>
      </c>
      <c r="Y45" s="273">
        <v>279</v>
      </c>
      <c r="Z45" s="434">
        <v>76.2</v>
      </c>
      <c r="AA45" s="442">
        <v>223.4</v>
      </c>
    </row>
    <row r="46" spans="1:28" ht="14.45" customHeight="1">
      <c r="A46" s="4"/>
      <c r="B46" s="36" t="s">
        <v>59</v>
      </c>
      <c r="C46" s="316">
        <v>0.12</v>
      </c>
      <c r="D46" s="273">
        <v>161</v>
      </c>
      <c r="E46" s="273">
        <v>440</v>
      </c>
      <c r="F46" s="273">
        <v>208</v>
      </c>
      <c r="G46" s="273">
        <v>232</v>
      </c>
      <c r="H46" s="434">
        <v>1341.7</v>
      </c>
      <c r="I46" s="442">
        <v>3666.7</v>
      </c>
      <c r="J46" s="4"/>
      <c r="K46" s="36" t="s">
        <v>100</v>
      </c>
      <c r="L46" s="316">
        <v>27.35</v>
      </c>
      <c r="M46" s="273">
        <v>167</v>
      </c>
      <c r="N46" s="273">
        <v>413</v>
      </c>
      <c r="O46" s="273">
        <v>213</v>
      </c>
      <c r="P46" s="273">
        <v>200</v>
      </c>
      <c r="Q46" s="434">
        <v>6.1</v>
      </c>
      <c r="R46" s="442">
        <v>15.1</v>
      </c>
      <c r="S46" s="4"/>
      <c r="T46" s="36" t="s">
        <v>105</v>
      </c>
      <c r="U46" s="316">
        <v>1.01</v>
      </c>
      <c r="V46" s="273">
        <v>46</v>
      </c>
      <c r="W46" s="273">
        <v>135</v>
      </c>
      <c r="X46" s="273">
        <v>67</v>
      </c>
      <c r="Y46" s="273">
        <v>68</v>
      </c>
      <c r="Z46" s="434">
        <v>45.5</v>
      </c>
      <c r="AA46" s="442">
        <v>133.69999999999999</v>
      </c>
    </row>
    <row r="47" spans="1:28" ht="14.45" customHeight="1">
      <c r="A47" s="4"/>
      <c r="B47" s="36" t="s">
        <v>63</v>
      </c>
      <c r="C47" s="316">
        <v>0.11</v>
      </c>
      <c r="D47" s="273">
        <v>209</v>
      </c>
      <c r="E47" s="273">
        <v>576</v>
      </c>
      <c r="F47" s="273">
        <v>284</v>
      </c>
      <c r="G47" s="273">
        <v>292</v>
      </c>
      <c r="H47" s="434">
        <v>1900</v>
      </c>
      <c r="I47" s="442">
        <v>5236.3999999999996</v>
      </c>
      <c r="K47" s="70"/>
      <c r="L47" s="37"/>
      <c r="M47" s="37"/>
      <c r="N47" s="37"/>
      <c r="O47" s="37"/>
      <c r="P47" s="37"/>
      <c r="Q47" s="37"/>
      <c r="R47" s="317"/>
      <c r="S47" s="4"/>
      <c r="T47" s="36" t="s">
        <v>109</v>
      </c>
      <c r="U47" s="316">
        <v>1.9</v>
      </c>
      <c r="V47" s="273">
        <v>105</v>
      </c>
      <c r="W47" s="273">
        <v>334</v>
      </c>
      <c r="X47" s="273">
        <v>169</v>
      </c>
      <c r="Y47" s="273">
        <v>165</v>
      </c>
      <c r="Z47" s="434">
        <v>55.3</v>
      </c>
      <c r="AA47" s="442">
        <v>175.8</v>
      </c>
    </row>
    <row r="48" spans="1:28" ht="14.45" customHeight="1">
      <c r="A48" s="4"/>
      <c r="B48" s="36" t="s">
        <v>67</v>
      </c>
      <c r="C48" s="316">
        <v>0.08</v>
      </c>
      <c r="D48" s="273">
        <v>133</v>
      </c>
      <c r="E48" s="273">
        <v>374</v>
      </c>
      <c r="F48" s="273">
        <v>184</v>
      </c>
      <c r="G48" s="273">
        <v>190</v>
      </c>
      <c r="H48" s="434">
        <v>1662.5</v>
      </c>
      <c r="I48" s="442">
        <v>4675</v>
      </c>
      <c r="K48" s="70"/>
      <c r="L48" s="37"/>
      <c r="M48" s="37"/>
      <c r="N48" s="37"/>
      <c r="O48" s="37"/>
      <c r="P48" s="37"/>
      <c r="Q48" s="37"/>
      <c r="R48" s="317"/>
      <c r="S48" s="4"/>
      <c r="T48" s="36" t="s">
        <v>112</v>
      </c>
      <c r="U48" s="316">
        <v>1.92</v>
      </c>
      <c r="V48" s="273">
        <v>140</v>
      </c>
      <c r="W48" s="273">
        <v>419</v>
      </c>
      <c r="X48" s="273">
        <v>206</v>
      </c>
      <c r="Y48" s="273">
        <v>213</v>
      </c>
      <c r="Z48" s="434">
        <v>72.900000000000006</v>
      </c>
      <c r="AA48" s="442">
        <v>218.2</v>
      </c>
    </row>
    <row r="49" spans="1:28" ht="14.45" customHeight="1">
      <c r="B49" s="70"/>
      <c r="C49" s="37"/>
      <c r="D49" s="37"/>
      <c r="E49" s="37"/>
      <c r="F49" s="37"/>
      <c r="G49" s="37"/>
      <c r="H49" s="37"/>
      <c r="I49" s="317"/>
      <c r="K49" s="70"/>
      <c r="L49" s="37"/>
      <c r="M49" s="37"/>
      <c r="N49" s="37"/>
      <c r="O49" s="37"/>
      <c r="P49" s="37"/>
      <c r="Q49" s="37"/>
      <c r="R49" s="317"/>
      <c r="S49" s="4"/>
      <c r="T49" s="36" t="s">
        <v>116</v>
      </c>
      <c r="U49" s="316">
        <v>4.3600000000000003</v>
      </c>
      <c r="V49" s="273">
        <v>148</v>
      </c>
      <c r="W49" s="273">
        <v>494</v>
      </c>
      <c r="X49" s="273">
        <v>246</v>
      </c>
      <c r="Y49" s="273">
        <v>248</v>
      </c>
      <c r="Z49" s="434">
        <v>33.9</v>
      </c>
      <c r="AA49" s="442">
        <v>113.3</v>
      </c>
    </row>
    <row r="50" spans="1:28" ht="14.45" customHeight="1">
      <c r="B50" s="70"/>
      <c r="C50" s="37"/>
      <c r="D50" s="37"/>
      <c r="E50" s="37"/>
      <c r="F50" s="37"/>
      <c r="G50" s="37"/>
      <c r="H50" s="37"/>
      <c r="I50" s="317"/>
      <c r="J50" s="4"/>
      <c r="K50" s="70"/>
      <c r="L50" s="37"/>
      <c r="M50" s="37"/>
      <c r="N50" s="37"/>
      <c r="O50" s="37"/>
      <c r="P50" s="37"/>
      <c r="Q50" s="37"/>
      <c r="R50" s="317"/>
      <c r="S50" s="4"/>
      <c r="T50" s="36" t="s">
        <v>120</v>
      </c>
      <c r="U50" s="316">
        <v>2.61</v>
      </c>
      <c r="V50" s="273">
        <v>248</v>
      </c>
      <c r="W50" s="273">
        <v>758</v>
      </c>
      <c r="X50" s="273">
        <v>394</v>
      </c>
      <c r="Y50" s="273">
        <v>364</v>
      </c>
      <c r="Z50" s="434">
        <v>95</v>
      </c>
      <c r="AA50" s="442">
        <v>290.39999999999998</v>
      </c>
    </row>
    <row r="51" spans="1:28" ht="14.45" customHeight="1">
      <c r="A51" s="39"/>
      <c r="B51" s="72"/>
      <c r="C51" s="71"/>
      <c r="D51" s="71"/>
      <c r="E51" s="71"/>
      <c r="F51" s="71"/>
      <c r="G51" s="71"/>
      <c r="H51" s="71"/>
      <c r="I51" s="318"/>
      <c r="J51" s="39"/>
      <c r="K51" s="72"/>
      <c r="L51" s="71"/>
      <c r="M51" s="71"/>
      <c r="N51" s="71"/>
      <c r="O51" s="71"/>
      <c r="P51" s="71"/>
      <c r="Q51" s="71"/>
      <c r="R51" s="318"/>
      <c r="S51" s="39"/>
      <c r="T51" s="40" t="s">
        <v>124</v>
      </c>
      <c r="U51" s="319">
        <v>1</v>
      </c>
      <c r="V51" s="431">
        <v>53</v>
      </c>
      <c r="W51" s="431">
        <v>170</v>
      </c>
      <c r="X51" s="431">
        <v>92</v>
      </c>
      <c r="Y51" s="431">
        <v>78</v>
      </c>
      <c r="Z51" s="444">
        <v>53</v>
      </c>
      <c r="AA51" s="445">
        <v>170</v>
      </c>
    </row>
    <row r="52" spans="1:28" ht="15.75" customHeight="1">
      <c r="A52" s="486" t="s">
        <v>711</v>
      </c>
      <c r="S52" s="486" t="s">
        <v>711</v>
      </c>
    </row>
    <row r="53" spans="1:28" ht="14.25" customHeight="1">
      <c r="A53" s="2" t="s">
        <v>734</v>
      </c>
      <c r="O53" s="87"/>
      <c r="S53" s="2" t="s">
        <v>734</v>
      </c>
      <c r="AB53" s="106"/>
    </row>
    <row r="54" spans="1:28">
      <c r="AB54" s="19"/>
    </row>
  </sheetData>
  <mergeCells count="44">
    <mergeCell ref="J38:K38"/>
    <mergeCell ref="J42:K42"/>
    <mergeCell ref="S43:T43"/>
    <mergeCell ref="J18:K18"/>
    <mergeCell ref="AB18:AC18"/>
    <mergeCell ref="S19:T19"/>
    <mergeCell ref="AB22:AC22"/>
    <mergeCell ref="J26:K26"/>
    <mergeCell ref="J36:K36"/>
    <mergeCell ref="S36:T36"/>
    <mergeCell ref="A6:B6"/>
    <mergeCell ref="J6:K6"/>
    <mergeCell ref="S6:T6"/>
    <mergeCell ref="AB6:AC6"/>
    <mergeCell ref="AB11:AC11"/>
    <mergeCell ref="AB15:AC15"/>
    <mergeCell ref="AB4:AC5"/>
    <mergeCell ref="AD4:AD5"/>
    <mergeCell ref="AE4:AE5"/>
    <mergeCell ref="AF4:AH4"/>
    <mergeCell ref="AI4:AI5"/>
    <mergeCell ref="AJ4:AJ5"/>
    <mergeCell ref="S4:T5"/>
    <mergeCell ref="U4:U5"/>
    <mergeCell ref="V4:V5"/>
    <mergeCell ref="W4:Y4"/>
    <mergeCell ref="Z4:Z5"/>
    <mergeCell ref="AA4:AA5"/>
    <mergeCell ref="R4:R5"/>
    <mergeCell ref="A2:I2"/>
    <mergeCell ref="J2:R2"/>
    <mergeCell ref="S2:AA2"/>
    <mergeCell ref="AB2:AJ2"/>
    <mergeCell ref="A4:B5"/>
    <mergeCell ref="C4:C5"/>
    <mergeCell ref="D4:D5"/>
    <mergeCell ref="E4:G4"/>
    <mergeCell ref="H4:H5"/>
    <mergeCell ref="I4:I5"/>
    <mergeCell ref="J4:K5"/>
    <mergeCell ref="L4:L5"/>
    <mergeCell ref="M4:M5"/>
    <mergeCell ref="N4:P4"/>
    <mergeCell ref="Q4:Q5"/>
  </mergeCells>
  <phoneticPr fontId="2"/>
  <pageMargins left="0.7" right="0.7" top="0.75" bottom="0.75" header="0.3" footer="0.3"/>
  <pageSetup paperSize="9" fitToWidth="0" orientation="portrait" r:id="rId1"/>
  <headerFooter alignWithMargins="0"/>
  <colBreaks count="2" manualBreakCount="2">
    <brk id="9" max="1048575" man="1"/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8"/>
  <sheetViews>
    <sheetView view="pageBreakPreview" zoomScaleNormal="100" zoomScaleSheetLayoutView="100" workbookViewId="0">
      <selection activeCell="F12" sqref="F12"/>
    </sheetView>
  </sheetViews>
  <sheetFormatPr defaultRowHeight="12"/>
  <cols>
    <col min="1" max="1" width="4.375" style="3" customWidth="1"/>
    <col min="2" max="2" width="12.875" style="3" customWidth="1"/>
    <col min="3" max="3" width="9.5" style="3" customWidth="1"/>
    <col min="4" max="4" width="9.625" style="3" customWidth="1"/>
    <col min="5" max="6" width="9.125" style="3" customWidth="1"/>
    <col min="7" max="7" width="9.25" style="3" customWidth="1"/>
    <col min="8" max="9" width="11.75" style="3" customWidth="1"/>
    <col min="10" max="11" width="9" style="3"/>
    <col min="12" max="12" width="4.375" style="3" customWidth="1"/>
    <col min="13" max="13" width="12.875" style="3" customWidth="1"/>
    <col min="14" max="14" width="9.5" style="3" customWidth="1"/>
    <col min="15" max="15" width="9.625" style="3" customWidth="1"/>
    <col min="16" max="17" width="9.125" style="3" customWidth="1"/>
    <col min="18" max="18" width="9.25" style="3" customWidth="1"/>
    <col min="19" max="20" width="11.75" style="3" customWidth="1"/>
    <col min="21" max="16384" width="9" style="3"/>
  </cols>
  <sheetData>
    <row r="1" spans="1:10" ht="14.45" customHeight="1">
      <c r="G1" s="4"/>
      <c r="H1" s="4"/>
      <c r="I1" s="4"/>
    </row>
    <row r="2" spans="1:10" ht="14.45" customHeight="1">
      <c r="A2" s="1014" t="s">
        <v>839</v>
      </c>
      <c r="B2" s="1014"/>
      <c r="C2" s="1014"/>
      <c r="D2" s="1014"/>
      <c r="E2" s="1014"/>
      <c r="F2" s="1014"/>
      <c r="G2" s="1014"/>
      <c r="H2" s="1014"/>
      <c r="I2" s="1014"/>
    </row>
    <row r="3" spans="1:10" ht="14.45" customHeight="1">
      <c r="A3" s="1014"/>
      <c r="B3" s="1014"/>
      <c r="C3" s="1014"/>
      <c r="D3" s="1014"/>
      <c r="E3" s="1014"/>
      <c r="F3" s="1014"/>
      <c r="G3" s="1014"/>
      <c r="H3" s="1014"/>
      <c r="I3" s="1014"/>
    </row>
    <row r="4" spans="1:10" ht="14.45" customHeight="1">
      <c r="B4" s="90" t="s">
        <v>525</v>
      </c>
      <c r="D4" s="39"/>
      <c r="E4" s="39"/>
      <c r="F4" s="495"/>
      <c r="J4" s="88"/>
    </row>
    <row r="5" spans="1:10" ht="14.45" customHeight="1">
      <c r="B5" s="489"/>
      <c r="C5" s="490"/>
      <c r="D5" s="488"/>
      <c r="E5" s="488"/>
      <c r="F5" s="488"/>
      <c r="J5" s="24"/>
    </row>
    <row r="6" spans="1:10" ht="14.45" customHeight="1">
      <c r="B6" s="491" t="s">
        <v>743</v>
      </c>
      <c r="C6" s="600" t="s">
        <v>744</v>
      </c>
      <c r="D6" s="602" t="s">
        <v>735</v>
      </c>
      <c r="E6" s="598" t="s">
        <v>736</v>
      </c>
      <c r="F6" s="498" t="s">
        <v>737</v>
      </c>
      <c r="H6" s="499" t="s">
        <v>735</v>
      </c>
      <c r="I6" s="500" t="s">
        <v>736</v>
      </c>
    </row>
    <row r="7" spans="1:10" ht="14.45" customHeight="1">
      <c r="B7" s="492"/>
      <c r="C7" s="601"/>
      <c r="D7" s="603"/>
      <c r="E7" s="599"/>
      <c r="F7" s="496"/>
      <c r="H7" s="501" t="s">
        <v>738</v>
      </c>
      <c r="I7" s="1013" t="s">
        <v>746</v>
      </c>
    </row>
    <row r="8" spans="1:10" ht="14.45" customHeight="1">
      <c r="B8" s="108" t="s">
        <v>347</v>
      </c>
      <c r="C8" s="605">
        <v>49685</v>
      </c>
      <c r="D8" s="605">
        <v>3266</v>
      </c>
      <c r="E8" s="606">
        <v>17478</v>
      </c>
      <c r="F8" s="607">
        <v>28170</v>
      </c>
      <c r="G8" s="4"/>
      <c r="H8" s="501" t="s">
        <v>739</v>
      </c>
      <c r="I8" s="1013"/>
    </row>
    <row r="9" spans="1:10" ht="14.45" customHeight="1">
      <c r="B9" s="782" t="s">
        <v>745</v>
      </c>
      <c r="C9" s="608">
        <v>100</v>
      </c>
      <c r="D9" s="609">
        <v>6.6770249826225623</v>
      </c>
      <c r="E9" s="609">
        <v>35.732101238909102</v>
      </c>
      <c r="F9" s="610">
        <v>57.590873778468335</v>
      </c>
      <c r="G9" s="4"/>
      <c r="H9" s="502"/>
      <c r="I9" s="501" t="s">
        <v>740</v>
      </c>
    </row>
    <row r="10" spans="1:10" ht="14.45" customHeight="1">
      <c r="B10" s="70"/>
      <c r="C10" s="780"/>
      <c r="D10" s="780"/>
      <c r="E10" s="780"/>
      <c r="F10" s="781"/>
      <c r="G10" s="4"/>
      <c r="H10" s="502"/>
      <c r="I10" s="935" t="s">
        <v>741</v>
      </c>
    </row>
    <row r="11" spans="1:10" ht="14.45" customHeight="1">
      <c r="B11" s="107" t="s">
        <v>183</v>
      </c>
      <c r="C11" s="823">
        <v>11370</v>
      </c>
      <c r="D11" s="823">
        <v>155</v>
      </c>
      <c r="E11" s="823">
        <v>3726</v>
      </c>
      <c r="F11" s="824">
        <v>7295</v>
      </c>
      <c r="G11" s="4"/>
      <c r="H11" s="500" t="s">
        <v>737</v>
      </c>
      <c r="I11" s="935"/>
    </row>
    <row r="12" spans="1:10" ht="14.45" customHeight="1">
      <c r="B12" s="36" t="s">
        <v>71</v>
      </c>
      <c r="C12" s="823">
        <v>6988</v>
      </c>
      <c r="D12" s="823">
        <v>438</v>
      </c>
      <c r="E12" s="823">
        <v>2569</v>
      </c>
      <c r="F12" s="824">
        <v>3898</v>
      </c>
      <c r="G12" s="4"/>
      <c r="H12" s="501" t="s">
        <v>747</v>
      </c>
      <c r="I12" s="501"/>
    </row>
    <row r="13" spans="1:10" s="2" customFormat="1" ht="14.45" customHeight="1">
      <c r="A13" s="3"/>
      <c r="B13" s="36" t="s">
        <v>118</v>
      </c>
      <c r="C13" s="823">
        <v>1634</v>
      </c>
      <c r="D13" s="823">
        <v>205</v>
      </c>
      <c r="E13" s="823">
        <v>628</v>
      </c>
      <c r="F13" s="824">
        <v>780</v>
      </c>
      <c r="G13" s="494"/>
      <c r="H13" s="501" t="s">
        <v>748</v>
      </c>
      <c r="I13" s="935"/>
      <c r="J13" s="3"/>
    </row>
    <row r="14" spans="1:10" ht="14.45" customHeight="1">
      <c r="B14" s="36" t="s">
        <v>144</v>
      </c>
      <c r="C14" s="823">
        <v>5725</v>
      </c>
      <c r="D14" s="823">
        <v>431</v>
      </c>
      <c r="E14" s="823">
        <v>2022</v>
      </c>
      <c r="F14" s="824">
        <v>3198</v>
      </c>
      <c r="G14" s="4"/>
      <c r="H14" s="501" t="s">
        <v>749</v>
      </c>
      <c r="I14" s="501"/>
    </row>
    <row r="15" spans="1:10" ht="14.45" customHeight="1">
      <c r="B15" s="36" t="s">
        <v>60</v>
      </c>
      <c r="C15" s="823">
        <v>934</v>
      </c>
      <c r="D15" s="823">
        <v>91</v>
      </c>
      <c r="E15" s="823">
        <v>329</v>
      </c>
      <c r="F15" s="824">
        <v>510</v>
      </c>
      <c r="G15" s="4"/>
      <c r="H15" s="501" t="s">
        <v>759</v>
      </c>
      <c r="I15" s="501"/>
      <c r="J15" s="2"/>
    </row>
    <row r="16" spans="1:10" ht="14.45" customHeight="1">
      <c r="B16" s="36" t="s">
        <v>68</v>
      </c>
      <c r="C16" s="823">
        <v>417</v>
      </c>
      <c r="D16" s="823">
        <v>58</v>
      </c>
      <c r="E16" s="823">
        <v>143</v>
      </c>
      <c r="F16" s="824">
        <v>214</v>
      </c>
      <c r="G16" s="4"/>
      <c r="H16" s="501" t="s">
        <v>750</v>
      </c>
      <c r="I16" s="501"/>
    </row>
    <row r="17" spans="2:10" ht="14.45" customHeight="1">
      <c r="B17" s="36" t="s">
        <v>84</v>
      </c>
      <c r="C17" s="823">
        <v>1039</v>
      </c>
      <c r="D17" s="823">
        <v>158</v>
      </c>
      <c r="E17" s="823">
        <v>378</v>
      </c>
      <c r="F17" s="824">
        <v>494</v>
      </c>
      <c r="G17" s="4"/>
      <c r="H17" s="501" t="s">
        <v>751</v>
      </c>
      <c r="I17" s="501"/>
    </row>
    <row r="18" spans="2:10" ht="14.45" customHeight="1">
      <c r="B18" s="36" t="s">
        <v>104</v>
      </c>
      <c r="C18" s="823">
        <v>5056</v>
      </c>
      <c r="D18" s="823">
        <v>528</v>
      </c>
      <c r="E18" s="823">
        <v>1692</v>
      </c>
      <c r="F18" s="824">
        <v>2736</v>
      </c>
      <c r="G18" s="4"/>
      <c r="H18" s="501" t="s">
        <v>752</v>
      </c>
      <c r="I18" s="501"/>
    </row>
    <row r="19" spans="2:10" ht="14.45" customHeight="1">
      <c r="B19" s="36" t="s">
        <v>344</v>
      </c>
      <c r="C19" s="823">
        <v>8136</v>
      </c>
      <c r="D19" s="823">
        <v>94</v>
      </c>
      <c r="E19" s="823">
        <v>2947</v>
      </c>
      <c r="F19" s="824">
        <v>4884</v>
      </c>
      <c r="G19" s="4"/>
      <c r="H19" s="501" t="s">
        <v>753</v>
      </c>
      <c r="I19" s="501"/>
    </row>
    <row r="20" spans="2:10" ht="14.45" customHeight="1">
      <c r="B20" s="36" t="s">
        <v>65</v>
      </c>
      <c r="C20" s="823">
        <v>1603</v>
      </c>
      <c r="D20" s="823">
        <v>161</v>
      </c>
      <c r="E20" s="823">
        <v>600</v>
      </c>
      <c r="F20" s="824">
        <v>826</v>
      </c>
      <c r="G20" s="4"/>
      <c r="H20" s="503" t="s">
        <v>754</v>
      </c>
      <c r="I20" s="504"/>
    </row>
    <row r="21" spans="2:10" ht="14.45" customHeight="1">
      <c r="B21" s="36" t="s">
        <v>345</v>
      </c>
      <c r="C21" s="823">
        <v>2224</v>
      </c>
      <c r="D21" s="823">
        <v>409</v>
      </c>
      <c r="E21" s="823">
        <v>681</v>
      </c>
      <c r="F21" s="824">
        <v>1129</v>
      </c>
      <c r="G21" s="493"/>
      <c r="H21" s="503" t="s">
        <v>755</v>
      </c>
      <c r="I21" s="501"/>
    </row>
    <row r="22" spans="2:10" ht="14.45" customHeight="1">
      <c r="B22" s="36" t="s">
        <v>252</v>
      </c>
      <c r="C22" s="823">
        <v>1701</v>
      </c>
      <c r="D22" s="823">
        <v>156</v>
      </c>
      <c r="E22" s="823">
        <v>670</v>
      </c>
      <c r="F22" s="824">
        <v>870</v>
      </c>
      <c r="G22" s="4"/>
      <c r="H22" s="503" t="s">
        <v>756</v>
      </c>
      <c r="I22" s="501"/>
    </row>
    <row r="23" spans="2:10" ht="14.45" customHeight="1">
      <c r="B23" s="36" t="s">
        <v>298</v>
      </c>
      <c r="C23" s="823">
        <v>783</v>
      </c>
      <c r="D23" s="823">
        <v>148</v>
      </c>
      <c r="E23" s="823">
        <v>282</v>
      </c>
      <c r="F23" s="824">
        <v>350</v>
      </c>
      <c r="G23" s="4"/>
      <c r="H23" s="503" t="s">
        <v>757</v>
      </c>
      <c r="I23" s="501"/>
    </row>
    <row r="24" spans="2:10" ht="14.45" customHeight="1">
      <c r="B24" s="36" t="s">
        <v>299</v>
      </c>
      <c r="C24" s="823">
        <v>598</v>
      </c>
      <c r="D24" s="823">
        <v>88</v>
      </c>
      <c r="E24" s="823">
        <v>221</v>
      </c>
      <c r="F24" s="824">
        <v>285</v>
      </c>
      <c r="G24" s="4"/>
      <c r="H24" s="503" t="s">
        <v>760</v>
      </c>
      <c r="I24" s="501"/>
    </row>
    <row r="25" spans="2:10" ht="14.45" customHeight="1">
      <c r="B25" s="936" t="s">
        <v>346</v>
      </c>
      <c r="C25" s="825">
        <v>1477</v>
      </c>
      <c r="D25" s="826">
        <v>146</v>
      </c>
      <c r="E25" s="825">
        <v>590</v>
      </c>
      <c r="F25" s="827">
        <v>701</v>
      </c>
      <c r="G25" s="4"/>
      <c r="H25" s="503" t="s">
        <v>758</v>
      </c>
      <c r="I25" s="501"/>
    </row>
    <row r="26" spans="2:10" ht="15.75" customHeight="1">
      <c r="B26" s="611" t="s">
        <v>811</v>
      </c>
      <c r="C26" s="106"/>
      <c r="D26" s="493"/>
      <c r="E26" s="106"/>
      <c r="F26" s="106"/>
    </row>
    <row r="27" spans="2:10" ht="14.25" customHeight="1">
      <c r="B27" s="320" t="s">
        <v>834</v>
      </c>
      <c r="J27" s="106"/>
    </row>
    <row r="28" spans="2:10">
      <c r="J28" s="19"/>
    </row>
  </sheetData>
  <mergeCells count="2">
    <mergeCell ref="I7:I8"/>
    <mergeCell ref="A2:I3"/>
  </mergeCells>
  <phoneticPr fontId="2"/>
  <pageMargins left="0.7" right="0.7" top="0.75" bottom="0.75" header="0.3" footer="0.3"/>
  <pageSetup paperSize="9" fitToWidth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V35"/>
  <sheetViews>
    <sheetView view="pageBreakPreview" zoomScaleNormal="100" zoomScaleSheetLayoutView="100" workbookViewId="0">
      <selection activeCell="G34" sqref="G34"/>
    </sheetView>
  </sheetViews>
  <sheetFormatPr defaultRowHeight="12"/>
  <cols>
    <col min="1" max="1" width="14.125" style="24" customWidth="1"/>
    <col min="2" max="2" width="12.875" style="24" customWidth="1"/>
    <col min="3" max="3" width="12.5" style="24" customWidth="1"/>
    <col min="4" max="12" width="9.75" style="24" customWidth="1"/>
    <col min="13" max="15" width="9.625" style="24" customWidth="1"/>
    <col min="16" max="16" width="9" style="24"/>
    <col min="17" max="17" width="9.125" style="24" bestFit="1" customWidth="1"/>
    <col min="18" max="19" width="9.5" style="24" bestFit="1" customWidth="1"/>
    <col min="20" max="20" width="9.125" style="24" bestFit="1" customWidth="1"/>
    <col min="21" max="22" width="9.5" style="24" bestFit="1" customWidth="1"/>
    <col min="23" max="16384" width="9" style="24"/>
  </cols>
  <sheetData>
    <row r="2" spans="1:22" s="17" customFormat="1" ht="24" customHeight="1">
      <c r="B2" s="353" t="s">
        <v>723</v>
      </c>
      <c r="C2" s="353"/>
      <c r="D2" s="353"/>
      <c r="E2" s="1015" t="s">
        <v>388</v>
      </c>
      <c r="F2" s="1015"/>
      <c r="G2" s="1015"/>
      <c r="H2" s="1015"/>
    </row>
    <row r="3" spans="1:22" ht="24" customHeight="1">
      <c r="G3" s="25"/>
      <c r="H3" s="25"/>
      <c r="I3" s="92"/>
      <c r="M3" s="33"/>
      <c r="N3" s="1029" t="s">
        <v>162</v>
      </c>
      <c r="O3" s="1029"/>
      <c r="Q3" s="331"/>
      <c r="R3" s="331"/>
    </row>
    <row r="4" spans="1:22" ht="15.75" customHeight="1">
      <c r="A4" s="1021" t="s">
        <v>389</v>
      </c>
      <c r="B4" s="1021"/>
      <c r="C4" s="1021"/>
      <c r="D4" s="966" t="s">
        <v>390</v>
      </c>
      <c r="E4" s="1031"/>
      <c r="F4" s="1031"/>
      <c r="G4" s="966" t="s">
        <v>253</v>
      </c>
      <c r="H4" s="1031"/>
      <c r="I4" s="1031"/>
      <c r="J4" s="1032" t="s">
        <v>509</v>
      </c>
      <c r="K4" s="1032"/>
      <c r="L4" s="1033"/>
      <c r="M4" s="1034" t="s">
        <v>791</v>
      </c>
      <c r="N4" s="1035"/>
      <c r="O4" s="1035"/>
    </row>
    <row r="5" spans="1:22" ht="15.75" customHeight="1">
      <c r="A5" s="1030"/>
      <c r="B5" s="1030"/>
      <c r="C5" s="1030"/>
      <c r="D5" s="828" t="s">
        <v>391</v>
      </c>
      <c r="E5" s="18" t="s">
        <v>392</v>
      </c>
      <c r="F5" s="829" t="s">
        <v>393</v>
      </c>
      <c r="G5" s="18" t="s">
        <v>391</v>
      </c>
      <c r="H5" s="18" t="s">
        <v>392</v>
      </c>
      <c r="I5" s="42" t="s">
        <v>393</v>
      </c>
      <c r="J5" s="548" t="s">
        <v>510</v>
      </c>
      <c r="K5" s="547" t="s">
        <v>511</v>
      </c>
      <c r="L5" s="549" t="s">
        <v>512</v>
      </c>
      <c r="M5" s="380" t="s">
        <v>510</v>
      </c>
      <c r="N5" s="381" t="s">
        <v>511</v>
      </c>
      <c r="O5" s="382" t="s">
        <v>512</v>
      </c>
    </row>
    <row r="6" spans="1:22" ht="16.5" customHeight="1">
      <c r="A6" s="1038" t="s">
        <v>539</v>
      </c>
      <c r="B6" s="1038"/>
      <c r="C6" s="1039"/>
      <c r="D6" s="45">
        <v>213.5</v>
      </c>
      <c r="E6" s="43">
        <v>312.8</v>
      </c>
      <c r="F6" s="44">
        <v>340.4</v>
      </c>
      <c r="G6" s="43">
        <v>212.3</v>
      </c>
      <c r="H6" s="43">
        <v>314.7</v>
      </c>
      <c r="I6" s="334">
        <v>342.7</v>
      </c>
      <c r="J6" s="550">
        <v>208.6</v>
      </c>
      <c r="K6" s="551">
        <v>313.3</v>
      </c>
      <c r="L6" s="550">
        <v>343.4</v>
      </c>
      <c r="M6" s="566">
        <v>200.5</v>
      </c>
      <c r="N6" s="567">
        <v>308.10000000000002</v>
      </c>
      <c r="O6" s="568">
        <v>340.8</v>
      </c>
    </row>
    <row r="7" spans="1:22" ht="16.5" customHeight="1">
      <c r="A7" s="1036" t="s">
        <v>394</v>
      </c>
      <c r="B7" s="1036"/>
      <c r="C7" s="1037"/>
      <c r="D7" s="45">
        <v>0.7</v>
      </c>
      <c r="E7" s="43">
        <v>1</v>
      </c>
      <c r="F7" s="44">
        <v>1.1000000000000001</v>
      </c>
      <c r="G7" s="333" t="s">
        <v>508</v>
      </c>
      <c r="H7" s="43">
        <v>0.6</v>
      </c>
      <c r="I7" s="44">
        <v>0.7</v>
      </c>
      <c r="J7" s="26" t="s">
        <v>513</v>
      </c>
      <c r="K7" s="552" t="s">
        <v>514</v>
      </c>
      <c r="L7" s="550">
        <v>0.2</v>
      </c>
      <c r="M7" s="566">
        <v>-3.9</v>
      </c>
      <c r="N7" s="567">
        <v>-1.7</v>
      </c>
      <c r="O7" s="568">
        <v>-0.8</v>
      </c>
    </row>
    <row r="8" spans="1:22" ht="16.5" customHeight="1">
      <c r="A8" s="1036" t="s">
        <v>540</v>
      </c>
      <c r="B8" s="1036"/>
      <c r="C8" s="1037"/>
      <c r="D8" s="45">
        <v>97.8</v>
      </c>
      <c r="E8" s="43">
        <v>98.7</v>
      </c>
      <c r="F8" s="44">
        <v>95.8</v>
      </c>
      <c r="G8" s="43">
        <v>96.9</v>
      </c>
      <c r="H8" s="43">
        <v>98.8</v>
      </c>
      <c r="I8" s="44">
        <v>95.3</v>
      </c>
      <c r="J8" s="550">
        <v>97.2</v>
      </c>
      <c r="K8" s="545">
        <v>98.6</v>
      </c>
      <c r="L8" s="550">
        <v>94.8</v>
      </c>
      <c r="M8" s="566">
        <v>97.2</v>
      </c>
      <c r="N8" s="567">
        <v>98.9</v>
      </c>
      <c r="O8" s="568">
        <v>94.8</v>
      </c>
      <c r="T8" s="24" t="s">
        <v>517</v>
      </c>
      <c r="U8" s="24" t="s">
        <v>515</v>
      </c>
      <c r="V8" s="24" t="s">
        <v>516</v>
      </c>
    </row>
    <row r="9" spans="1:22" ht="16.5" customHeight="1">
      <c r="A9" s="1036" t="s">
        <v>395</v>
      </c>
      <c r="B9" s="1036"/>
      <c r="C9" s="1037"/>
      <c r="D9" s="45"/>
      <c r="E9" s="43"/>
      <c r="F9" s="44"/>
      <c r="G9" s="43"/>
      <c r="H9" s="43"/>
      <c r="I9" s="44"/>
      <c r="J9" s="550"/>
      <c r="K9" s="545"/>
      <c r="L9" s="550"/>
      <c r="M9" s="569"/>
      <c r="N9" s="567"/>
      <c r="T9" s="24">
        <v>94.824436443146666</v>
      </c>
      <c r="U9" s="332">
        <v>62327737</v>
      </c>
      <c r="V9" s="332">
        <v>65729615</v>
      </c>
    </row>
    <row r="10" spans="1:22" ht="16.5" customHeight="1">
      <c r="A10" s="831"/>
      <c r="B10" s="1036" t="s">
        <v>396</v>
      </c>
      <c r="C10" s="1037"/>
      <c r="D10" s="45">
        <v>24.3</v>
      </c>
      <c r="E10" s="43">
        <v>22.7</v>
      </c>
      <c r="F10" s="44">
        <v>21.4</v>
      </c>
      <c r="G10" s="43">
        <v>22.4</v>
      </c>
      <c r="H10" s="43">
        <v>21.3</v>
      </c>
      <c r="I10" s="44">
        <v>20.8</v>
      </c>
      <c r="J10" s="550">
        <v>21.5</v>
      </c>
      <c r="K10" s="545">
        <v>21.1</v>
      </c>
      <c r="L10" s="550">
        <v>20.7</v>
      </c>
      <c r="M10" s="566">
        <v>21.4</v>
      </c>
      <c r="N10" s="567">
        <v>21</v>
      </c>
      <c r="O10" s="568">
        <v>20.8</v>
      </c>
      <c r="T10" s="24" t="s">
        <v>518</v>
      </c>
    </row>
    <row r="11" spans="1:22" ht="16.5" customHeight="1">
      <c r="A11" s="831"/>
      <c r="B11" s="1036" t="s">
        <v>397</v>
      </c>
      <c r="C11" s="1037"/>
      <c r="D11" s="45">
        <v>28.9</v>
      </c>
      <c r="E11" s="43">
        <v>25.5</v>
      </c>
      <c r="F11" s="44">
        <v>25.5</v>
      </c>
      <c r="G11" s="43">
        <v>32.6</v>
      </c>
      <c r="H11" s="43">
        <v>29.2</v>
      </c>
      <c r="I11" s="44">
        <v>30.5</v>
      </c>
      <c r="J11" s="550">
        <v>36.9</v>
      </c>
      <c r="K11" s="545">
        <v>34.200000000000003</v>
      </c>
      <c r="L11" s="550">
        <v>36.1</v>
      </c>
      <c r="M11" s="569">
        <v>44.9</v>
      </c>
      <c r="N11" s="567">
        <v>42.2</v>
      </c>
      <c r="O11" s="568">
        <v>43.9</v>
      </c>
      <c r="T11" s="24">
        <v>98.617667892064716</v>
      </c>
      <c r="U11" s="332">
        <v>996855</v>
      </c>
      <c r="V11" s="332">
        <v>1010828</v>
      </c>
    </row>
    <row r="12" spans="1:22" ht="16.5" customHeight="1">
      <c r="A12" s="831"/>
      <c r="B12" s="1036" t="s">
        <v>398</v>
      </c>
      <c r="C12" s="1037"/>
      <c r="D12" s="45">
        <v>53.2</v>
      </c>
      <c r="E12" s="43">
        <v>48.2</v>
      </c>
      <c r="F12" s="44">
        <v>46.9</v>
      </c>
      <c r="G12" s="43">
        <v>54.9</v>
      </c>
      <c r="H12" s="43">
        <v>50.6</v>
      </c>
      <c r="I12" s="44">
        <v>51.4</v>
      </c>
      <c r="J12" s="550">
        <v>58.4</v>
      </c>
      <c r="K12" s="545">
        <v>55.3</v>
      </c>
      <c r="L12" s="550">
        <v>56.8</v>
      </c>
      <c r="M12" s="566">
        <v>66.3</v>
      </c>
      <c r="N12" s="567">
        <v>93.4</v>
      </c>
      <c r="O12" s="568">
        <v>64.7</v>
      </c>
      <c r="T12" s="24" t="s">
        <v>519</v>
      </c>
    </row>
    <row r="13" spans="1:22" ht="16.5" customHeight="1">
      <c r="A13" s="831"/>
      <c r="B13" s="1036" t="s">
        <v>399</v>
      </c>
      <c r="C13" s="1037"/>
      <c r="D13" s="45">
        <v>118.9</v>
      </c>
      <c r="E13" s="43">
        <v>112.3</v>
      </c>
      <c r="F13" s="44">
        <v>119.1</v>
      </c>
      <c r="G13" s="43">
        <v>145.69999999999999</v>
      </c>
      <c r="H13" s="43">
        <v>137</v>
      </c>
      <c r="I13" s="44">
        <v>146.5</v>
      </c>
      <c r="J13" s="550">
        <v>171.3</v>
      </c>
      <c r="K13" s="545">
        <v>162.4</v>
      </c>
      <c r="L13" s="553">
        <v>174</v>
      </c>
      <c r="M13" s="569">
        <v>210</v>
      </c>
      <c r="N13" s="567">
        <v>201.1</v>
      </c>
      <c r="O13" s="568">
        <v>210.6</v>
      </c>
      <c r="T13" s="24">
        <v>97.217511946970873</v>
      </c>
      <c r="U13" s="332">
        <v>50452</v>
      </c>
      <c r="V13" s="332">
        <v>51896</v>
      </c>
    </row>
    <row r="14" spans="1:22" ht="16.5" customHeight="1">
      <c r="A14" s="1036" t="s">
        <v>793</v>
      </c>
      <c r="B14" s="1036"/>
      <c r="C14" s="1037"/>
      <c r="D14" s="45"/>
      <c r="E14" s="43"/>
      <c r="F14" s="44"/>
      <c r="G14" s="43"/>
      <c r="H14" s="43"/>
      <c r="I14" s="44"/>
      <c r="J14" s="550"/>
      <c r="K14" s="545"/>
      <c r="L14" s="553"/>
      <c r="M14" s="569"/>
      <c r="N14" s="567"/>
      <c r="O14" s="753"/>
      <c r="U14" s="332"/>
      <c r="V14" s="332"/>
    </row>
    <row r="15" spans="1:22" ht="16.5" customHeight="1">
      <c r="B15" s="1040"/>
      <c r="C15" s="1041"/>
      <c r="D15" s="45">
        <v>65.099999999999994</v>
      </c>
      <c r="E15" s="43">
        <v>63.8</v>
      </c>
      <c r="F15" s="44">
        <v>61.1</v>
      </c>
      <c r="G15" s="43">
        <v>63.8</v>
      </c>
      <c r="H15" s="43">
        <v>63.4</v>
      </c>
      <c r="I15" s="44">
        <v>61.5</v>
      </c>
      <c r="J15" s="550">
        <v>62.2</v>
      </c>
      <c r="K15" s="545">
        <v>63.2</v>
      </c>
      <c r="L15" s="550">
        <v>57.8</v>
      </c>
      <c r="M15" s="566">
        <v>62.284672750200002</v>
      </c>
      <c r="N15" s="567">
        <v>61.4</v>
      </c>
      <c r="O15" s="868">
        <v>60</v>
      </c>
    </row>
    <row r="16" spans="1:22" ht="16.5" customHeight="1">
      <c r="A16" s="831"/>
      <c r="B16" s="1036" t="s">
        <v>185</v>
      </c>
      <c r="C16" s="1037"/>
      <c r="D16" s="45">
        <v>78.2</v>
      </c>
      <c r="E16" s="43">
        <v>77.099999999999994</v>
      </c>
      <c r="F16" s="44">
        <v>74.8</v>
      </c>
      <c r="G16" s="43">
        <v>77.099999999999994</v>
      </c>
      <c r="H16" s="43">
        <v>76.8</v>
      </c>
      <c r="I16" s="44">
        <v>75.3</v>
      </c>
      <c r="J16" s="550">
        <v>74.2</v>
      </c>
      <c r="K16" s="545">
        <v>75.599999999999994</v>
      </c>
      <c r="L16" s="550">
        <v>69.3</v>
      </c>
      <c r="M16" s="566">
        <v>73.243731095699999</v>
      </c>
      <c r="N16" s="567">
        <v>72.3</v>
      </c>
      <c r="O16" s="869">
        <v>70.900000000000006</v>
      </c>
    </row>
    <row r="17" spans="1:15" ht="16.5" customHeight="1">
      <c r="A17" s="831"/>
      <c r="B17" s="1036" t="s">
        <v>186</v>
      </c>
      <c r="C17" s="1037"/>
      <c r="D17" s="45">
        <v>52.5</v>
      </c>
      <c r="E17" s="43">
        <v>50.9</v>
      </c>
      <c r="F17" s="44">
        <v>48.2</v>
      </c>
      <c r="G17" s="43">
        <v>51.3</v>
      </c>
      <c r="H17" s="43">
        <v>50.6</v>
      </c>
      <c r="I17" s="44">
        <v>48.8</v>
      </c>
      <c r="J17" s="550">
        <v>50.8</v>
      </c>
      <c r="K17" s="545">
        <v>51.2</v>
      </c>
      <c r="L17" s="553">
        <v>47</v>
      </c>
      <c r="M17" s="566">
        <v>51.8232198575</v>
      </c>
      <c r="N17" s="567">
        <v>50.9</v>
      </c>
      <c r="O17" s="869">
        <v>50</v>
      </c>
    </row>
    <row r="18" spans="1:15" ht="16.5" customHeight="1">
      <c r="A18" s="1036" t="s">
        <v>400</v>
      </c>
      <c r="B18" s="1036"/>
      <c r="C18" s="1037"/>
      <c r="D18" s="45"/>
      <c r="E18" s="43"/>
      <c r="F18" s="44"/>
      <c r="G18" s="43"/>
      <c r="H18" s="43"/>
      <c r="I18" s="44"/>
      <c r="J18" s="550"/>
      <c r="K18" s="545"/>
      <c r="L18" s="550"/>
      <c r="M18" s="566"/>
      <c r="N18" s="567"/>
      <c r="O18" s="869"/>
    </row>
    <row r="19" spans="1:15" ht="16.5" customHeight="1">
      <c r="A19" s="831"/>
      <c r="B19" s="1036" t="s">
        <v>401</v>
      </c>
      <c r="C19" s="1037"/>
      <c r="D19" s="45">
        <v>9</v>
      </c>
      <c r="E19" s="43">
        <v>7.3</v>
      </c>
      <c r="F19" s="44">
        <v>5.0999999999999996</v>
      </c>
      <c r="G19" s="43">
        <v>8.1999999999999993</v>
      </c>
      <c r="H19" s="43">
        <v>6.9</v>
      </c>
      <c r="I19" s="44">
        <v>4.9000000000000004</v>
      </c>
      <c r="J19" s="550">
        <v>7.1</v>
      </c>
      <c r="K19" s="545">
        <v>5.8</v>
      </c>
      <c r="L19" s="553">
        <v>4.2</v>
      </c>
      <c r="M19" s="566">
        <v>6.7</v>
      </c>
      <c r="N19" s="567">
        <v>5.7</v>
      </c>
      <c r="O19" s="869">
        <v>4</v>
      </c>
    </row>
    <row r="20" spans="1:15" ht="16.5" customHeight="1">
      <c r="A20" s="831"/>
      <c r="B20" s="1036" t="s">
        <v>164</v>
      </c>
      <c r="C20" s="1037"/>
      <c r="D20" s="45">
        <v>39.9</v>
      </c>
      <c r="E20" s="43">
        <v>36.200000000000003</v>
      </c>
      <c r="F20" s="44">
        <v>29.8</v>
      </c>
      <c r="G20" s="43">
        <v>37.299999999999997</v>
      </c>
      <c r="H20" s="43">
        <v>33</v>
      </c>
      <c r="I20" s="44">
        <v>26.6</v>
      </c>
      <c r="J20" s="554">
        <v>35.6</v>
      </c>
      <c r="K20" s="545">
        <v>32</v>
      </c>
      <c r="L20" s="553">
        <v>25.2</v>
      </c>
      <c r="M20" s="566">
        <v>35.700000000000003</v>
      </c>
      <c r="N20" s="567">
        <v>31.9</v>
      </c>
      <c r="O20" s="869">
        <v>25</v>
      </c>
    </row>
    <row r="21" spans="1:15" ht="16.5" customHeight="1">
      <c r="A21" s="831"/>
      <c r="B21" s="1036" t="s">
        <v>165</v>
      </c>
      <c r="C21" s="1037"/>
      <c r="D21" s="45">
        <v>51.3</v>
      </c>
      <c r="E21" s="43">
        <v>56.5</v>
      </c>
      <c r="F21" s="44">
        <v>65.099999999999994</v>
      </c>
      <c r="G21" s="43">
        <v>54.6</v>
      </c>
      <c r="H21" s="43">
        <v>60.1</v>
      </c>
      <c r="I21" s="44">
        <v>68.5</v>
      </c>
      <c r="J21" s="550">
        <v>57.3</v>
      </c>
      <c r="K21" s="545">
        <v>62.1</v>
      </c>
      <c r="L21" s="553">
        <v>70.599999999999994</v>
      </c>
      <c r="M21" s="566">
        <v>57.6</v>
      </c>
      <c r="N21" s="567">
        <v>62.4</v>
      </c>
      <c r="O21" s="869">
        <v>71</v>
      </c>
    </row>
    <row r="22" spans="1:15" ht="16.5" customHeight="1">
      <c r="A22" s="1036" t="s">
        <v>402</v>
      </c>
      <c r="B22" s="1036"/>
      <c r="C22" s="1037"/>
      <c r="D22" s="45"/>
      <c r="E22" s="43"/>
      <c r="F22" s="44"/>
      <c r="G22" s="43"/>
      <c r="H22" s="44"/>
      <c r="I22" s="44"/>
      <c r="J22" s="550"/>
      <c r="K22" s="545"/>
      <c r="L22" s="550"/>
      <c r="M22" s="566"/>
      <c r="N22" s="567"/>
      <c r="O22" s="869"/>
    </row>
    <row r="23" spans="1:15" ht="16.5" customHeight="1">
      <c r="A23" s="831"/>
      <c r="B23" s="1036" t="s">
        <v>403</v>
      </c>
      <c r="C23" s="1037"/>
      <c r="D23" s="45">
        <v>76.900000000000006</v>
      </c>
      <c r="E23" s="43">
        <v>81.099999999999994</v>
      </c>
      <c r="F23" s="44">
        <v>83</v>
      </c>
      <c r="G23" s="43">
        <v>80.5</v>
      </c>
      <c r="H23" s="43">
        <v>82.4</v>
      </c>
      <c r="I23" s="44">
        <v>84</v>
      </c>
      <c r="J23" s="550">
        <v>82.8</v>
      </c>
      <c r="K23" s="545">
        <v>85.1</v>
      </c>
      <c r="L23" s="550">
        <v>86.2</v>
      </c>
      <c r="M23" s="566">
        <v>84.5</v>
      </c>
      <c r="N23" s="567">
        <v>86.1</v>
      </c>
      <c r="O23" s="868">
        <v>87.4</v>
      </c>
    </row>
    <row r="24" spans="1:15" ht="16.5" customHeight="1">
      <c r="A24" s="831"/>
      <c r="B24" s="1036" t="s">
        <v>404</v>
      </c>
      <c r="C24" s="1037"/>
      <c r="D24" s="45">
        <v>13.4</v>
      </c>
      <c r="E24" s="43">
        <v>11.8</v>
      </c>
      <c r="F24" s="44">
        <v>11.4</v>
      </c>
      <c r="G24" s="43">
        <v>11.9</v>
      </c>
      <c r="H24" s="43">
        <v>11.2</v>
      </c>
      <c r="I24" s="44">
        <v>11</v>
      </c>
      <c r="J24" s="550">
        <v>11.1</v>
      </c>
      <c r="K24" s="545">
        <v>9.9</v>
      </c>
      <c r="L24" s="550">
        <v>9.6999999999999993</v>
      </c>
      <c r="M24" s="566">
        <v>10.5</v>
      </c>
      <c r="N24" s="567">
        <v>9.4</v>
      </c>
      <c r="O24" s="869">
        <v>9.1999999999999993</v>
      </c>
    </row>
    <row r="25" spans="1:15" ht="16.5" customHeight="1">
      <c r="A25" s="830"/>
      <c r="B25" s="1042" t="s">
        <v>405</v>
      </c>
      <c r="C25" s="1043"/>
      <c r="D25" s="48">
        <v>9.6999999999999993</v>
      </c>
      <c r="E25" s="46">
        <v>7.1</v>
      </c>
      <c r="F25" s="47">
        <v>5.6</v>
      </c>
      <c r="G25" s="46">
        <v>7.6</v>
      </c>
      <c r="H25" s="46">
        <v>6.3</v>
      </c>
      <c r="I25" s="47">
        <v>5</v>
      </c>
      <c r="J25" s="48">
        <v>6</v>
      </c>
      <c r="K25" s="546">
        <v>5.0999999999999996</v>
      </c>
      <c r="L25" s="48">
        <v>4</v>
      </c>
      <c r="M25" s="570">
        <v>5</v>
      </c>
      <c r="N25" s="571">
        <v>4.5</v>
      </c>
      <c r="O25" s="870">
        <v>3.4</v>
      </c>
    </row>
    <row r="26" spans="1:15" ht="13.5" customHeight="1">
      <c r="A26" s="90" t="s">
        <v>522</v>
      </c>
      <c r="I26" s="25"/>
      <c r="N26" s="25"/>
    </row>
    <row r="27" spans="1:15" ht="13.5" customHeight="1">
      <c r="A27" s="91" t="s">
        <v>778</v>
      </c>
      <c r="B27" s="832"/>
      <c r="C27" s="832"/>
    </row>
    <row r="28" spans="1:15">
      <c r="A28" s="91" t="s">
        <v>835</v>
      </c>
      <c r="B28" s="91"/>
      <c r="C28" s="91"/>
      <c r="O28" s="754"/>
    </row>
    <row r="29" spans="1:15">
      <c r="A29" s="91" t="s">
        <v>788</v>
      </c>
      <c r="B29" s="180"/>
      <c r="C29" s="180"/>
    </row>
    <row r="30" spans="1:15">
      <c r="A30" s="90" t="s">
        <v>789</v>
      </c>
      <c r="B30" s="90"/>
      <c r="C30" s="90"/>
      <c r="D30" s="90"/>
    </row>
    <row r="31" spans="1:15">
      <c r="A31" s="91" t="s">
        <v>794</v>
      </c>
      <c r="B31" s="90"/>
      <c r="C31" s="90"/>
      <c r="D31" s="90"/>
    </row>
    <row r="32" spans="1:15">
      <c r="A32" s="91"/>
      <c r="B32" s="90"/>
      <c r="C32" s="90"/>
      <c r="D32" s="90"/>
    </row>
    <row r="33" spans="1:4" ht="34.5" customHeight="1">
      <c r="A33" s="91"/>
      <c r="B33" s="90"/>
      <c r="C33" s="90"/>
      <c r="D33" s="90"/>
    </row>
    <row r="34" spans="1:4">
      <c r="A34" s="91"/>
      <c r="B34" s="90"/>
      <c r="C34" s="90"/>
      <c r="D34" s="90"/>
    </row>
    <row r="35" spans="1:4">
      <c r="A35" s="91"/>
      <c r="B35" s="90"/>
      <c r="C35" s="90"/>
      <c r="D35" s="90"/>
    </row>
  </sheetData>
  <mergeCells count="27">
    <mergeCell ref="B24:C24"/>
    <mergeCell ref="B25:C25"/>
    <mergeCell ref="A18:C18"/>
    <mergeCell ref="B19:C19"/>
    <mergeCell ref="B20:C20"/>
    <mergeCell ref="B21:C21"/>
    <mergeCell ref="A22:C22"/>
    <mergeCell ref="B23:C23"/>
    <mergeCell ref="B17:C17"/>
    <mergeCell ref="A6:C6"/>
    <mergeCell ref="A7:C7"/>
    <mergeCell ref="A8:C8"/>
    <mergeCell ref="A9:C9"/>
    <mergeCell ref="B10:C10"/>
    <mergeCell ref="B11:C11"/>
    <mergeCell ref="B12:C12"/>
    <mergeCell ref="B13:C13"/>
    <mergeCell ref="A14:C14"/>
    <mergeCell ref="B15:C15"/>
    <mergeCell ref="B16:C16"/>
    <mergeCell ref="E2:H2"/>
    <mergeCell ref="N3:O3"/>
    <mergeCell ref="A4:C5"/>
    <mergeCell ref="D4:F4"/>
    <mergeCell ref="G4:I4"/>
    <mergeCell ref="J4:L4"/>
    <mergeCell ref="M4:O4"/>
  </mergeCells>
  <phoneticPr fontId="2"/>
  <pageMargins left="0.75" right="0.78" top="0.78" bottom="1" header="0.51200000000000001" footer="0.51200000000000001"/>
  <pageSetup paperSize="9" scale="89" orientation="portrait" r:id="rId1"/>
  <headerFooter alignWithMargins="0"/>
  <colBreaks count="1" manualBreakCount="1">
    <brk id="9" min="1" max="5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21"/>
  <sheetViews>
    <sheetView view="pageBreakPreview" zoomScaleNormal="100" zoomScaleSheetLayoutView="100" workbookViewId="0">
      <selection activeCell="L7" sqref="L7:L8"/>
    </sheetView>
  </sheetViews>
  <sheetFormatPr defaultRowHeight="12"/>
  <cols>
    <col min="1" max="1" width="14.125" style="24" customWidth="1"/>
    <col min="2" max="2" width="12.875" style="24" customWidth="1"/>
    <col min="3" max="3" width="12.5" style="24" customWidth="1"/>
    <col min="4" max="9" width="9.75" style="24" customWidth="1"/>
    <col min="10" max="10" width="9.5" style="24" bestFit="1" customWidth="1"/>
    <col min="11" max="11" width="9.125" style="24" bestFit="1" customWidth="1"/>
    <col min="12" max="13" width="9.5" style="24" bestFit="1" customWidth="1"/>
    <col min="14" max="16384" width="9" style="24"/>
  </cols>
  <sheetData>
    <row r="2" spans="1:9" ht="18.75">
      <c r="A2" s="1015" t="s">
        <v>724</v>
      </c>
      <c r="B2" s="1015"/>
      <c r="C2" s="1015"/>
      <c r="D2" s="1015"/>
      <c r="E2" s="1015"/>
      <c r="F2" s="1015"/>
      <c r="G2" s="1015"/>
      <c r="H2" s="1015"/>
      <c r="I2" s="1015"/>
    </row>
    <row r="3" spans="1:9">
      <c r="A3" s="90" t="s">
        <v>321</v>
      </c>
      <c r="B3" s="19"/>
      <c r="C3" s="19"/>
      <c r="D3" s="19"/>
      <c r="E3" s="19"/>
      <c r="F3" s="19"/>
      <c r="G3" s="19"/>
      <c r="H3" s="89" t="s">
        <v>162</v>
      </c>
    </row>
    <row r="4" spans="1:9" ht="24" customHeight="1">
      <c r="A4" s="22" t="s">
        <v>8</v>
      </c>
      <c r="B4" s="23" t="s">
        <v>9</v>
      </c>
      <c r="C4" s="23" t="s">
        <v>11</v>
      </c>
      <c r="D4" s="23" t="s">
        <v>12</v>
      </c>
      <c r="E4" s="23" t="s">
        <v>10</v>
      </c>
      <c r="F4" s="23" t="s">
        <v>13</v>
      </c>
      <c r="G4" s="23" t="s">
        <v>14</v>
      </c>
      <c r="H4" s="945" t="s">
        <v>360</v>
      </c>
      <c r="I4" s="326"/>
    </row>
    <row r="5" spans="1:9" ht="16.5" customHeight="1">
      <c r="A5" s="354" t="s">
        <v>702</v>
      </c>
      <c r="B5" s="49">
        <v>85159</v>
      </c>
      <c r="C5" s="49">
        <v>29320</v>
      </c>
      <c r="D5" s="43">
        <v>34.429713829424955</v>
      </c>
      <c r="E5" s="362">
        <v>311.74</v>
      </c>
      <c r="F5" s="50">
        <v>5.7</v>
      </c>
      <c r="G5" s="43">
        <v>1.8284467825752229</v>
      </c>
      <c r="H5" s="44">
        <v>5143.8596491228072</v>
      </c>
      <c r="I5" s="327"/>
    </row>
    <row r="6" spans="1:9" ht="16.5" customHeight="1">
      <c r="A6" s="354" t="s">
        <v>703</v>
      </c>
      <c r="B6" s="49">
        <v>88078</v>
      </c>
      <c r="C6" s="49">
        <v>29151</v>
      </c>
      <c r="D6" s="43">
        <v>33.096800563137222</v>
      </c>
      <c r="E6" s="363">
        <v>311.74</v>
      </c>
      <c r="F6" s="50">
        <v>5.8</v>
      </c>
      <c r="G6" s="43">
        <v>1.8605247963046128</v>
      </c>
      <c r="H6" s="44">
        <v>5026.0344827586196</v>
      </c>
      <c r="I6" s="327"/>
    </row>
    <row r="7" spans="1:9" ht="16.5" customHeight="1">
      <c r="A7" s="354" t="s">
        <v>704</v>
      </c>
      <c r="B7" s="49">
        <v>90043</v>
      </c>
      <c r="C7" s="49">
        <v>31892</v>
      </c>
      <c r="D7" s="43">
        <v>35.418633319636172</v>
      </c>
      <c r="E7" s="363">
        <v>313.3</v>
      </c>
      <c r="F7" s="50">
        <v>6.7</v>
      </c>
      <c r="G7" s="43">
        <v>2.1385253750398978</v>
      </c>
      <c r="H7" s="44">
        <v>4760</v>
      </c>
      <c r="I7" s="327"/>
    </row>
    <row r="8" spans="1:9" ht="16.5" customHeight="1">
      <c r="A8" s="354" t="s">
        <v>705</v>
      </c>
      <c r="B8" s="49">
        <v>93053</v>
      </c>
      <c r="C8" s="49">
        <v>34804</v>
      </c>
      <c r="D8" s="43">
        <v>37.402340601592641</v>
      </c>
      <c r="E8" s="363">
        <v>313.3</v>
      </c>
      <c r="F8" s="50">
        <v>7.11</v>
      </c>
      <c r="G8" s="43">
        <v>2.2661985317586977</v>
      </c>
      <c r="H8" s="44">
        <v>4895.1000000000004</v>
      </c>
      <c r="I8" s="327"/>
    </row>
    <row r="9" spans="1:9" ht="16.5" customHeight="1">
      <c r="A9" s="354" t="s">
        <v>706</v>
      </c>
      <c r="B9" s="49">
        <v>94128</v>
      </c>
      <c r="C9" s="49">
        <v>38531</v>
      </c>
      <c r="D9" s="43">
        <v>40.934249806117137</v>
      </c>
      <c r="E9" s="363">
        <v>313.3</v>
      </c>
      <c r="F9" s="50">
        <v>7.75</v>
      </c>
      <c r="G9" s="43">
        <v>2.4736674114267476</v>
      </c>
      <c r="H9" s="44">
        <v>4971.7419354838712</v>
      </c>
      <c r="I9" s="327"/>
    </row>
    <row r="10" spans="1:9" ht="16.5" customHeight="1">
      <c r="A10" s="354" t="s">
        <v>707</v>
      </c>
      <c r="B10" s="49">
        <v>94009</v>
      </c>
      <c r="C10" s="49">
        <v>39451</v>
      </c>
      <c r="D10" s="43">
        <v>41.96513099809593</v>
      </c>
      <c r="E10" s="363">
        <v>313.3</v>
      </c>
      <c r="F10" s="50">
        <v>7.9</v>
      </c>
      <c r="G10" s="43">
        <v>2.5215448451962974</v>
      </c>
      <c r="H10" s="44">
        <v>4993.7974683544298</v>
      </c>
      <c r="I10" s="327"/>
    </row>
    <row r="11" spans="1:9" ht="16.5" customHeight="1">
      <c r="A11" s="355" t="s">
        <v>708</v>
      </c>
      <c r="B11" s="49">
        <v>102348</v>
      </c>
      <c r="C11" s="330">
        <v>41377</v>
      </c>
      <c r="D11" s="43">
        <v>40.427756282487195</v>
      </c>
      <c r="E11" s="363">
        <v>490.62</v>
      </c>
      <c r="F11" s="50">
        <v>8.4</v>
      </c>
      <c r="G11" s="327">
        <v>1.7121193591781829</v>
      </c>
      <c r="H11" s="44">
        <v>4925.833333333333</v>
      </c>
      <c r="I11" s="327"/>
    </row>
    <row r="12" spans="1:9" ht="16.5" customHeight="1">
      <c r="A12" s="572" t="s">
        <v>797</v>
      </c>
      <c r="B12" s="356">
        <v>98374</v>
      </c>
      <c r="C12" s="357">
        <v>39220</v>
      </c>
      <c r="D12" s="358">
        <v>39.868257873015231</v>
      </c>
      <c r="E12" s="364">
        <v>490.64</v>
      </c>
      <c r="F12" s="359">
        <v>8.17</v>
      </c>
      <c r="G12" s="360">
        <v>1.6651720202184903</v>
      </c>
      <c r="H12" s="361">
        <v>4800.5</v>
      </c>
      <c r="I12" s="328"/>
    </row>
    <row r="13" spans="1:9">
      <c r="A13" s="19" t="s">
        <v>205</v>
      </c>
      <c r="B13" s="19"/>
      <c r="C13" s="19"/>
      <c r="D13" s="19"/>
      <c r="E13" s="19"/>
      <c r="F13" s="19"/>
      <c r="G13" s="19"/>
      <c r="H13" s="19"/>
      <c r="I13" s="19"/>
    </row>
    <row r="14" spans="1:9">
      <c r="A14" s="19" t="s">
        <v>779</v>
      </c>
    </row>
    <row r="16" spans="1:9">
      <c r="A16" s="91"/>
      <c r="B16" s="90"/>
      <c r="C16" s="90"/>
      <c r="D16" s="90"/>
    </row>
    <row r="17" spans="1:4">
      <c r="A17" s="91"/>
      <c r="B17" s="90"/>
      <c r="C17" s="90"/>
      <c r="D17" s="90"/>
    </row>
    <row r="18" spans="1:4">
      <c r="A18" s="91"/>
      <c r="B18" s="90"/>
      <c r="C18" s="90"/>
      <c r="D18" s="90"/>
    </row>
    <row r="19" spans="1:4" ht="34.5" customHeight="1">
      <c r="A19" s="91"/>
      <c r="B19" s="90"/>
      <c r="C19" s="90"/>
      <c r="D19" s="90"/>
    </row>
    <row r="20" spans="1:4">
      <c r="A20" s="91"/>
      <c r="B20" s="90"/>
      <c r="C20" s="90"/>
      <c r="D20" s="90"/>
    </row>
    <row r="21" spans="1:4">
      <c r="A21" s="91"/>
      <c r="B21" s="90"/>
      <c r="C21" s="90"/>
      <c r="D21" s="90"/>
    </row>
  </sheetData>
  <mergeCells count="1">
    <mergeCell ref="A2:I2"/>
  </mergeCells>
  <phoneticPr fontId="2"/>
  <pageMargins left="0.75" right="0.78" top="0.78" bottom="1" header="0.51200000000000001" footer="0.5120000000000000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2 人口</vt:lpstr>
      <vt:lpstr>7表 世帯数及び人口の推移</vt:lpstr>
      <vt:lpstr>8表 5歳階級人口ピラミッド</vt:lpstr>
      <vt:lpstr>2‐1 人口及び世帯数の推移</vt:lpstr>
      <vt:lpstr>2‐2 町別世帯数及び男女別人口‐推計人口‐</vt:lpstr>
      <vt:lpstr>2‐3 町別世帯数及び男女別人口- 平成27年国勢調査 -</vt:lpstr>
      <vt:lpstr>2-4  産業（大分類）地区別・産業別就業者の割合</vt:lpstr>
      <vt:lpstr>2‐5 人口指標‐国勢調査‐</vt:lpstr>
      <vt:lpstr>2‐6 人口集中地区（DIDs）の面積と人口の推移‐国勢調査‐</vt:lpstr>
      <vt:lpstr>2‐7 昼間人口‐国勢調査‐</vt:lpstr>
      <vt:lpstr>2‐8 産業・従業上の地位男女別15歳以上就業者数</vt:lpstr>
      <vt:lpstr>2‐9 職業（大分類）別15歳以上就業者数  </vt:lpstr>
      <vt:lpstr>2-10 就業・通学による流出・流入人口（15歳以上）</vt:lpstr>
      <vt:lpstr>2‐11 人口動態の推移</vt:lpstr>
      <vt:lpstr>2-12 地区別人口動態</vt:lpstr>
      <vt:lpstr>2‐13 町別人口の推移(平成24年～平成29年)</vt:lpstr>
      <vt:lpstr>2‐14 年齢(各歳)男女別人口‐推計人口‐</vt:lpstr>
      <vt:lpstr>2‐15 年齢(各歳)男女別人口‐平成27年国勢調査‐</vt:lpstr>
      <vt:lpstr>2‐16 地区別5歳階級別人口‐住民基本台帳人口</vt:lpstr>
      <vt:lpstr>2‐17 地区別5歳階級別人口‐平成27年国勢調査‐</vt:lpstr>
      <vt:lpstr>2‐18 外国人住民登録人口‐住民基本台帳人口‐</vt:lpstr>
      <vt:lpstr>'2 人口'!Print_Area</vt:lpstr>
      <vt:lpstr>'2‐1 人口及び世帯数の推移'!Print_Area</vt:lpstr>
      <vt:lpstr>'2-10 就業・通学による流出・流入人口（15歳以上）'!Print_Area</vt:lpstr>
      <vt:lpstr>'2‐11 人口動態の推移'!Print_Area</vt:lpstr>
      <vt:lpstr>'2-12 地区別人口動態'!Print_Area</vt:lpstr>
      <vt:lpstr>'2‐13 町別人口の推移(平成24年～平成29年)'!Print_Area</vt:lpstr>
      <vt:lpstr>'2‐14 年齢(各歳)男女別人口‐推計人口‐'!Print_Area</vt:lpstr>
      <vt:lpstr>'2‐15 年齢(各歳)男女別人口‐平成27年国勢調査‐'!Print_Area</vt:lpstr>
      <vt:lpstr>'2‐16 地区別5歳階級別人口‐住民基本台帳人口'!Print_Area</vt:lpstr>
      <vt:lpstr>'2‐17 地区別5歳階級別人口‐平成27年国勢調査‐'!Print_Area</vt:lpstr>
      <vt:lpstr>'2‐18 外国人住民登録人口‐住民基本台帳人口‐'!Print_Area</vt:lpstr>
      <vt:lpstr>'2‐3 町別世帯数及び男女別人口- 平成27年国勢調査 -'!Print_Area</vt:lpstr>
      <vt:lpstr>'2-4  産業（大分類）地区別・産業別就業者の割合'!Print_Area</vt:lpstr>
      <vt:lpstr>'2‐5 人口指標‐国勢調査‐'!Print_Area</vt:lpstr>
      <vt:lpstr>'2‐6 人口集中地区（DIDs）の面積と人口の推移‐国勢調査‐'!Print_Area</vt:lpstr>
      <vt:lpstr>'2‐7 昼間人口‐国勢調査‐'!Print_Area</vt:lpstr>
      <vt:lpstr>'2‐8 産業・従業上の地位男女別15歳以上就業者数'!Print_Area</vt:lpstr>
      <vt:lpstr>'2‐9 職業（大分類）別15歳以上就業者数  '!Print_Area</vt:lpstr>
      <vt:lpstr>'7表 世帯数及び人口の推移'!Print_Area</vt:lpstr>
      <vt:lpstr>'8表 5歳階級人口ピラミッド'!Print_Area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2018-05-15T07:34:02Z</cp:lastPrinted>
  <dcterms:created xsi:type="dcterms:W3CDTF">1997-01-08T22:48:59Z</dcterms:created>
  <dcterms:modified xsi:type="dcterms:W3CDTF">2018-05-15T07:34:07Z</dcterms:modified>
</cp:coreProperties>
</file>