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.kanuma.local\R2年度\10総務部\04情報政策課\02情報統計係\業務\３　市政統計\01　鹿沼市統計書\統計書_HP用\鹿沼市統計書（HP用）\"/>
    </mc:Choice>
  </mc:AlternateContent>
  <bookViews>
    <workbookView xWindow="0" yWindow="0" windowWidth="13755" windowHeight="12180" tabRatio="662"/>
  </bookViews>
  <sheets>
    <sheet name="10 金融" sheetId="17" r:id="rId1"/>
    <sheet name="21表 市内金融機関の貯金残高と貸付残高の推移" sheetId="16" r:id="rId2"/>
    <sheet name="10‐1、10-2" sheetId="2" r:id="rId3"/>
    <sheet name="10‐3、10-4" sheetId="15" r:id="rId4"/>
    <sheet name="10‐5、10-6" sheetId="14" r:id="rId5"/>
    <sheet name="10‐7 信用保証協会保証状況" sheetId="8" r:id="rId6"/>
    <sheet name="10‐8 手形交換状況" sheetId="9" r:id="rId7"/>
    <sheet name="10‐9、10-10" sheetId="21" r:id="rId8"/>
  </sheets>
  <externalReferences>
    <externalReference r:id="rId9"/>
  </externalReferences>
  <definedNames>
    <definedName name="_xlnm.Print_Area" localSheetId="0">'10 金融'!$A$1:$F$34</definedName>
    <definedName name="_xlnm.Print_Area" localSheetId="3">'10‐3、10-4'!$A$1:$F$45</definedName>
    <definedName name="_xlnm.Print_Area" localSheetId="4">'10‐5、10-6'!$A$1:$F$45</definedName>
    <definedName name="_xlnm.Print_Area" localSheetId="7">'10‐9、10-10'!$A$1:$Q$33</definedName>
    <definedName name="_xlnm.Print_Area" localSheetId="1">'21表 市内金融機関の貯金残高と貸付残高の推移'!$A$1:$G$54</definedName>
  </definedNames>
  <calcPr calcId="162913"/>
</workbook>
</file>

<file path=xl/calcChain.xml><?xml version="1.0" encoding="utf-8"?>
<calcChain xmlns="http://schemas.openxmlformats.org/spreadsheetml/2006/main">
  <c r="C31" i="14" l="1"/>
  <c r="D31" i="14"/>
  <c r="E31" i="14"/>
  <c r="F31" i="14"/>
  <c r="B31" i="14"/>
  <c r="C8" i="14"/>
  <c r="D8" i="14"/>
  <c r="E8" i="14"/>
  <c r="F8" i="14"/>
  <c r="B8" i="14"/>
  <c r="C31" i="15"/>
  <c r="D31" i="15"/>
  <c r="E31" i="15"/>
  <c r="F31" i="15"/>
  <c r="B31" i="15"/>
  <c r="C8" i="15"/>
  <c r="D8" i="15"/>
  <c r="E8" i="15"/>
  <c r="F8" i="15"/>
  <c r="B8" i="15"/>
  <c r="B21" i="2"/>
  <c r="B9" i="9" l="1"/>
  <c r="E9" i="8" l="1"/>
  <c r="D9" i="8"/>
  <c r="B9" i="8"/>
  <c r="E9" i="9"/>
  <c r="D9" i="9"/>
  <c r="C9" i="9"/>
  <c r="C9" i="8"/>
  <c r="O17" i="21"/>
  <c r="N17" i="21"/>
  <c r="C9" i="21" l="1"/>
  <c r="B9" i="21"/>
  <c r="G21" i="2" l="1"/>
  <c r="F21" i="2"/>
  <c r="E21" i="2"/>
  <c r="D21" i="2"/>
  <c r="C21" i="2"/>
</calcChain>
</file>

<file path=xl/sharedStrings.xml><?xml version="1.0" encoding="utf-8"?>
<sst xmlns="http://schemas.openxmlformats.org/spreadsheetml/2006/main" count="329" uniqueCount="113">
  <si>
    <t>10-1　　　市 内 金 融 機 関 別 店 舗 数</t>
    <rPh sb="7" eb="10">
      <t>シナイ</t>
    </rPh>
    <rPh sb="11" eb="14">
      <t>キンユウ</t>
    </rPh>
    <rPh sb="15" eb="18">
      <t>キカン</t>
    </rPh>
    <rPh sb="19" eb="20">
      <t>ベツ</t>
    </rPh>
    <rPh sb="21" eb="26">
      <t>テンポスウ</t>
    </rPh>
    <phoneticPr fontId="2"/>
  </si>
  <si>
    <t>10-2　　　市内金融機関別預金残高及び貸付残高</t>
    <rPh sb="7" eb="9">
      <t>シナイ</t>
    </rPh>
    <rPh sb="9" eb="11">
      <t>キンユウ</t>
    </rPh>
    <rPh sb="11" eb="13">
      <t>キカン</t>
    </rPh>
    <rPh sb="13" eb="14">
      <t>ベツ</t>
    </rPh>
    <rPh sb="14" eb="16">
      <t>ヨキン</t>
    </rPh>
    <rPh sb="16" eb="18">
      <t>ザンダカ</t>
    </rPh>
    <rPh sb="18" eb="19">
      <t>オヨ</t>
    </rPh>
    <rPh sb="20" eb="22">
      <t>カシツケ</t>
    </rPh>
    <rPh sb="22" eb="24">
      <t>ザンダカ</t>
    </rPh>
    <phoneticPr fontId="2"/>
  </si>
  <si>
    <t>（単位：千円）</t>
  </si>
  <si>
    <t>年度</t>
  </si>
  <si>
    <t>保証承諾</t>
  </si>
  <si>
    <t>代位弁済</t>
  </si>
  <si>
    <t>件数</t>
  </si>
  <si>
    <t>金額</t>
  </si>
  <si>
    <t>資料：経済部調</t>
  </si>
  <si>
    <t>手形交換高</t>
  </si>
  <si>
    <t>枚数</t>
  </si>
  <si>
    <t>（各年度）</t>
  </si>
  <si>
    <t>総数</t>
  </si>
  <si>
    <t>設備資金</t>
  </si>
  <si>
    <t>緊急経営対策
特別資金</t>
  </si>
  <si>
    <t>創業資金</t>
  </si>
  <si>
    <t>(単位：百万円）</t>
  </si>
  <si>
    <t>負債額</t>
  </si>
  <si>
    <t>総     数</t>
  </si>
  <si>
    <t>産業別</t>
  </si>
  <si>
    <t>建設業</t>
  </si>
  <si>
    <t>製造業</t>
  </si>
  <si>
    <t>商業</t>
  </si>
  <si>
    <t>運輸・通信業</t>
  </si>
  <si>
    <t>サービス業</t>
  </si>
  <si>
    <t>その他</t>
  </si>
  <si>
    <t>原因別</t>
  </si>
  <si>
    <t>放漫経営</t>
  </si>
  <si>
    <t>連鎖倒産</t>
  </si>
  <si>
    <t>シワヨセ</t>
  </si>
  <si>
    <t>販売及び受注の減少</t>
  </si>
  <si>
    <t>過小資本</t>
  </si>
  <si>
    <t>売掛金の回収難</t>
  </si>
  <si>
    <t>設備過大</t>
  </si>
  <si>
    <t>総額</t>
  </si>
  <si>
    <t>当座預金</t>
  </si>
  <si>
    <t>普通預金</t>
  </si>
  <si>
    <t>定期預金</t>
  </si>
  <si>
    <t>その他の預金</t>
  </si>
  <si>
    <t>手形貸付</t>
  </si>
  <si>
    <t>証書貸付</t>
  </si>
  <si>
    <t>当座貸付</t>
  </si>
  <si>
    <t>割引手形</t>
  </si>
  <si>
    <t>信用金庫
労働金庫
農業協同組合</t>
    <rPh sb="0" eb="2">
      <t>シンヨウ</t>
    </rPh>
    <rPh sb="2" eb="4">
      <t>キンコ</t>
    </rPh>
    <rPh sb="5" eb="7">
      <t>ロウドウ</t>
    </rPh>
    <rPh sb="7" eb="9">
      <t>キンコ</t>
    </rPh>
    <rPh sb="10" eb="12">
      <t>ノウギョウ</t>
    </rPh>
    <rPh sb="12" eb="14">
      <t>キョウドウ</t>
    </rPh>
    <rPh sb="14" eb="16">
      <t>クミアイ</t>
    </rPh>
    <phoneticPr fontId="2"/>
  </si>
  <si>
    <t>10-3　　　普　通　銀　行　預　金　残　高</t>
    <rPh sb="7" eb="10">
      <t>フツウ</t>
    </rPh>
    <rPh sb="11" eb="14">
      <t>ギンコウ</t>
    </rPh>
    <rPh sb="15" eb="18">
      <t>ヨキン</t>
    </rPh>
    <rPh sb="19" eb="22">
      <t>ザンダカ</t>
    </rPh>
    <phoneticPr fontId="2"/>
  </si>
  <si>
    <t>（単位：百万円）</t>
    <rPh sb="1" eb="3">
      <t>タンイ</t>
    </rPh>
    <rPh sb="4" eb="7">
      <t>ヒャクマンエン</t>
    </rPh>
    <phoneticPr fontId="2"/>
  </si>
  <si>
    <t>（各年度（月）末現在高）</t>
    <rPh sb="1" eb="4">
      <t>カクネンド</t>
    </rPh>
    <rPh sb="5" eb="6">
      <t>ツキ</t>
    </rPh>
    <rPh sb="7" eb="8">
      <t>マツ</t>
    </rPh>
    <rPh sb="8" eb="10">
      <t>ゲンザイ</t>
    </rPh>
    <rPh sb="10" eb="11">
      <t>タカ</t>
    </rPh>
    <phoneticPr fontId="2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</si>
  <si>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シラベ</t>
    </rPh>
    <phoneticPr fontId="2"/>
  </si>
  <si>
    <t>10-4　　　普　通　銀　行　貸　付　残　高</t>
    <rPh sb="7" eb="10">
      <t>フツウ</t>
    </rPh>
    <rPh sb="11" eb="14">
      <t>ギンコウ</t>
    </rPh>
    <rPh sb="15" eb="18">
      <t>カシツケ</t>
    </rPh>
    <rPh sb="19" eb="22">
      <t>ザンダカ</t>
    </rPh>
    <phoneticPr fontId="2"/>
  </si>
  <si>
    <t>（単位：百万円）</t>
    <rPh sb="1" eb="3">
      <t>タンイ</t>
    </rPh>
    <rPh sb="4" eb="7">
      <t>ヒャクマンエン</t>
    </rPh>
    <phoneticPr fontId="9"/>
  </si>
  <si>
    <t>（各年度（月）末現在高）</t>
    <rPh sb="1" eb="4">
      <t>カクネンド</t>
    </rPh>
    <rPh sb="5" eb="6">
      <t>ゲツ</t>
    </rPh>
    <rPh sb="7" eb="8">
      <t>マツ</t>
    </rPh>
    <rPh sb="8" eb="10">
      <t>ゲンザイ</t>
    </rPh>
    <rPh sb="10" eb="11">
      <t>タカ</t>
    </rPh>
    <phoneticPr fontId="9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</si>
  <si>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シラベ</t>
    </rPh>
    <phoneticPr fontId="9"/>
  </si>
  <si>
    <t>（各年度（月）末現在高）</t>
    <rPh sb="1" eb="4">
      <t>カクネンド</t>
    </rPh>
    <rPh sb="5" eb="6">
      <t>ツキ</t>
    </rPh>
    <rPh sb="7" eb="8">
      <t>マツ</t>
    </rPh>
    <rPh sb="8" eb="10">
      <t>ゲンザイ</t>
    </rPh>
    <rPh sb="10" eb="11">
      <t>タカ</t>
    </rPh>
    <phoneticPr fontId="9"/>
  </si>
  <si>
    <t>10-6　　　信用金庫・労働金庫・農協貸付残高</t>
    <rPh sb="7" eb="9">
      <t>シンヨウ</t>
    </rPh>
    <rPh sb="9" eb="11">
      <t>キンコ</t>
    </rPh>
    <rPh sb="12" eb="14">
      <t>ロウドウ</t>
    </rPh>
    <rPh sb="14" eb="16">
      <t>キンコ</t>
    </rPh>
    <rPh sb="17" eb="19">
      <t>ノウキョウ</t>
    </rPh>
    <rPh sb="19" eb="21">
      <t>カシツケ</t>
    </rPh>
    <rPh sb="21" eb="23">
      <t>ザンダカ</t>
    </rPh>
    <phoneticPr fontId="9"/>
  </si>
  <si>
    <t>10-5　　　信用金庫・労働金庫・農協預金残高</t>
    <rPh sb="7" eb="9">
      <t>シンヨウ</t>
    </rPh>
    <rPh sb="9" eb="11">
      <t>キンコ</t>
    </rPh>
    <rPh sb="12" eb="14">
      <t>ロウドウ</t>
    </rPh>
    <rPh sb="14" eb="16">
      <t>キンコ</t>
    </rPh>
    <rPh sb="17" eb="19">
      <t>ノウキョウ</t>
    </rPh>
    <rPh sb="19" eb="21">
      <t>ヨキン</t>
    </rPh>
    <rPh sb="21" eb="23">
      <t>ザンダカ</t>
    </rPh>
    <phoneticPr fontId="9"/>
  </si>
  <si>
    <t>第2地方銀行</t>
    <rPh sb="0" eb="1">
      <t>ダイ</t>
    </rPh>
    <rPh sb="2" eb="4">
      <t>チホウ</t>
    </rPh>
    <rPh sb="4" eb="6">
      <t>ギンコウ</t>
    </rPh>
    <phoneticPr fontId="2"/>
  </si>
  <si>
    <t>経営安定化
資金</t>
    <rPh sb="6" eb="8">
      <t>シキン</t>
    </rPh>
    <phoneticPr fontId="2"/>
  </si>
  <si>
    <t>（各年度）</t>
    <rPh sb="1" eb="2">
      <t>カク</t>
    </rPh>
    <rPh sb="2" eb="4">
      <t>ネンド</t>
    </rPh>
    <phoneticPr fontId="2"/>
  </si>
  <si>
    <t>年度</t>
    <rPh sb="0" eb="2">
      <t>ネンド</t>
    </rPh>
    <phoneticPr fontId="2"/>
  </si>
  <si>
    <t>総数</t>
    <rPh sb="0" eb="2">
      <t>ソウスウ</t>
    </rPh>
    <phoneticPr fontId="2"/>
  </si>
  <si>
    <t>都市銀行</t>
    <rPh sb="0" eb="2">
      <t>トシ</t>
    </rPh>
    <rPh sb="2" eb="4">
      <t>ギンコウ</t>
    </rPh>
    <phoneticPr fontId="2"/>
  </si>
  <si>
    <t>地方銀行</t>
    <rPh sb="0" eb="2">
      <t>チホウ</t>
    </rPh>
    <rPh sb="2" eb="4">
      <t>ギンコウ</t>
    </rPh>
    <phoneticPr fontId="2"/>
  </si>
  <si>
    <t>信用金庫</t>
    <rPh sb="0" eb="2">
      <t>シンヨウ</t>
    </rPh>
    <rPh sb="2" eb="4">
      <t>キンコ</t>
    </rPh>
    <phoneticPr fontId="2"/>
  </si>
  <si>
    <t>労働金庫</t>
    <rPh sb="0" eb="2">
      <t>ロウドウ</t>
    </rPh>
    <rPh sb="2" eb="4">
      <t>キンコ</t>
    </rPh>
    <phoneticPr fontId="2"/>
  </si>
  <si>
    <t>農協</t>
    <rPh sb="0" eb="2">
      <t>ノウキョウ</t>
    </rPh>
    <phoneticPr fontId="2"/>
  </si>
  <si>
    <t>預金残高</t>
    <rPh sb="0" eb="2">
      <t>ヨキン</t>
    </rPh>
    <rPh sb="2" eb="4">
      <t>ザンダカ</t>
    </rPh>
    <phoneticPr fontId="2"/>
  </si>
  <si>
    <t>貸付残高</t>
    <rPh sb="0" eb="2">
      <t>カシツケ</t>
    </rPh>
    <rPh sb="2" eb="4">
      <t>ザンダカ</t>
    </rPh>
    <phoneticPr fontId="2"/>
  </si>
  <si>
    <t>総額</t>
    <rPh sb="0" eb="2">
      <t>ソウガク</t>
    </rPh>
    <phoneticPr fontId="2"/>
  </si>
  <si>
    <t>普通銀行</t>
    <rPh sb="0" eb="2">
      <t>フツウ</t>
    </rPh>
    <rPh sb="2" eb="4">
      <t>ギンコウ</t>
    </rPh>
    <phoneticPr fontId="2"/>
  </si>
  <si>
    <t>（各年度末現在）</t>
    <rPh sb="1" eb="5">
      <t>カクネンドマツ</t>
    </rPh>
    <rPh sb="5" eb="7">
      <t>ゲンザイ</t>
    </rPh>
    <phoneticPr fontId="2"/>
  </si>
  <si>
    <t>（単位：千円）</t>
    <rPh sb="1" eb="3">
      <t>タンイ</t>
    </rPh>
    <rPh sb="4" eb="6">
      <t>センエン</t>
    </rPh>
    <phoneticPr fontId="2"/>
  </si>
  <si>
    <t>（各年度）</t>
    <rPh sb="1" eb="4">
      <t>カクネンド</t>
    </rPh>
    <phoneticPr fontId="2"/>
  </si>
  <si>
    <t>-</t>
  </si>
  <si>
    <t>10-8　　　手　形　交　換　状　況</t>
    <rPh sb="7" eb="10">
      <t>テガタ</t>
    </rPh>
    <rPh sb="11" eb="14">
      <t>コウカン</t>
    </rPh>
    <rPh sb="15" eb="18">
      <t>ジョウキョウ</t>
    </rPh>
    <phoneticPr fontId="2"/>
  </si>
  <si>
    <t>年　　度</t>
    <rPh sb="0" eb="1">
      <t>トシ</t>
    </rPh>
    <rPh sb="3" eb="4">
      <t>ド</t>
    </rPh>
    <phoneticPr fontId="2"/>
  </si>
  <si>
    <t>件数</t>
    <rPh sb="0" eb="2">
      <t>ケンスウ</t>
    </rPh>
    <phoneticPr fontId="2"/>
  </si>
  <si>
    <t>特別小口
資金</t>
  </si>
  <si>
    <t>小口元気
アップ資金</t>
  </si>
  <si>
    <t>資料：宇都宮手形交換所調</t>
  </si>
  <si>
    <t>資料：経済部調</t>
    <rPh sb="3" eb="5">
      <t>ケイザイ</t>
    </rPh>
    <rPh sb="5" eb="6">
      <t>ブ</t>
    </rPh>
    <phoneticPr fontId="2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</si>
  <si>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</t>
    </rPh>
    <phoneticPr fontId="2"/>
  </si>
  <si>
    <t>不渡手形実数</t>
    <rPh sb="4" eb="6">
      <t>ジッスウ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</si>
  <si>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０　金　融</t>
    </r>
    <r>
      <rPr>
        <sz val="24"/>
        <rFont val="Century"/>
        <family val="1"/>
      </rPr>
      <t xml:space="preserve"> </t>
    </r>
    <rPh sb="4" eb="5">
      <t>キン</t>
    </rPh>
    <rPh sb="6" eb="7">
      <t>トオル</t>
    </rPh>
    <phoneticPr fontId="2"/>
  </si>
  <si>
    <t>経営向上
借換資金</t>
    <rPh sb="0" eb="2">
      <t>ケイエイ</t>
    </rPh>
    <rPh sb="2" eb="4">
      <t>コウジョウ</t>
    </rPh>
    <rPh sb="5" eb="7">
      <t>カリカエ</t>
    </rPh>
    <rPh sb="7" eb="9">
      <t>シキン</t>
    </rPh>
    <phoneticPr fontId="2"/>
  </si>
  <si>
    <t>(単位：千円）</t>
    <rPh sb="4" eb="5">
      <t>セン</t>
    </rPh>
    <phoneticPr fontId="2"/>
  </si>
  <si>
    <t>年    度</t>
    <rPh sb="0" eb="1">
      <t>トシ</t>
    </rPh>
    <rPh sb="5" eb="6">
      <t>ド</t>
    </rPh>
    <phoneticPr fontId="2"/>
  </si>
  <si>
    <t>平成27年度</t>
    <rPh sb="0" eb="2">
      <t>ヘイセイ</t>
    </rPh>
    <phoneticPr fontId="2"/>
  </si>
  <si>
    <t>10-9　  鹿 沼 市 制 度 融 資 貸 付 状 況</t>
    <rPh sb="7" eb="8">
      <t>シカ</t>
    </rPh>
    <rPh sb="9" eb="10">
      <t>ヌマ</t>
    </rPh>
    <rPh sb="11" eb="12">
      <t>シ</t>
    </rPh>
    <rPh sb="13" eb="14">
      <t>セイ</t>
    </rPh>
    <rPh sb="15" eb="16">
      <t>タビ</t>
    </rPh>
    <rPh sb="17" eb="18">
      <t>トオル</t>
    </rPh>
    <rPh sb="19" eb="20">
      <t>シ</t>
    </rPh>
    <rPh sb="21" eb="22">
      <t>カシ</t>
    </rPh>
    <rPh sb="23" eb="24">
      <t>ツキ</t>
    </rPh>
    <rPh sb="25" eb="26">
      <t>ジョウ</t>
    </rPh>
    <rPh sb="27" eb="28">
      <t>キョウ</t>
    </rPh>
    <phoneticPr fontId="2"/>
  </si>
  <si>
    <t>10-7　　　信　用　保　証　協　会　保　証　状　況</t>
    <phoneticPr fontId="2"/>
  </si>
  <si>
    <t>-</t>
    <phoneticPr fontId="2"/>
  </si>
  <si>
    <t>10-10　　　企 業 倒 産 状 況</t>
    <phoneticPr fontId="2"/>
  </si>
  <si>
    <t>区　　分</t>
    <phoneticPr fontId="2"/>
  </si>
  <si>
    <t>（注）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</si>
  <si>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(注) 　商業は卸売・小売の合計になっている</t>
    <rPh sb="1" eb="2">
      <t>チュウ</t>
    </rPh>
    <rPh sb="5" eb="7">
      <t>ショウギョウ</t>
    </rPh>
    <rPh sb="8" eb="10">
      <t>オロシウリ</t>
    </rPh>
    <rPh sb="11" eb="13">
      <t>コウ</t>
    </rPh>
    <rPh sb="14" eb="16">
      <t>ゴウケイ</t>
    </rPh>
    <phoneticPr fontId="2"/>
  </si>
  <si>
    <t>21表　市内金融機関の預金残高と貸付残高の推移</t>
    <rPh sb="2" eb="3">
      <t>ヒョウ</t>
    </rPh>
    <rPh sb="4" eb="6">
      <t>シナイ</t>
    </rPh>
    <rPh sb="6" eb="8">
      <t>キンユウ</t>
    </rPh>
    <rPh sb="8" eb="10">
      <t>キカン</t>
    </rPh>
    <rPh sb="11" eb="13">
      <t>ヨキン</t>
    </rPh>
    <rPh sb="13" eb="15">
      <t>ザンダカ</t>
    </rPh>
    <rPh sb="16" eb="18">
      <t>カシツケ</t>
    </rPh>
    <rPh sb="18" eb="20">
      <t>ザンダカ</t>
    </rPh>
    <rPh sb="21" eb="23">
      <t>スイイ</t>
    </rPh>
    <phoneticPr fontId="2"/>
  </si>
  <si>
    <t>平成28年度</t>
    <rPh sb="0" eb="2">
      <t>ヘイセイ</t>
    </rPh>
    <phoneticPr fontId="2"/>
  </si>
  <si>
    <t>平成29年度</t>
    <rPh sb="0" eb="2">
      <t>ヘイセイ</t>
    </rPh>
    <phoneticPr fontId="2"/>
  </si>
  <si>
    <t>平成30年4月</t>
    <phoneticPr fontId="2"/>
  </si>
  <si>
    <t>平成30年度</t>
    <rPh sb="0" eb="2">
      <t>ヘイセイ</t>
    </rPh>
    <phoneticPr fontId="2"/>
  </si>
  <si>
    <t>-</t>
    <phoneticPr fontId="2"/>
  </si>
  <si>
    <t>-</t>
    <phoneticPr fontId="2"/>
  </si>
  <si>
    <t>平成27年度</t>
  </si>
  <si>
    <t>平成３１年4月</t>
    <phoneticPr fontId="2"/>
  </si>
  <si>
    <t>平成31年4月</t>
    <phoneticPr fontId="2"/>
  </si>
  <si>
    <t>令和元年5月</t>
    <rPh sb="0" eb="2">
      <t>レイワ</t>
    </rPh>
    <rPh sb="2" eb="3">
      <t>ガン</t>
    </rPh>
    <rPh sb="3" eb="4">
      <t>ネン</t>
    </rPh>
    <rPh sb="5" eb="6">
      <t>ガツ</t>
    </rPh>
    <phoneticPr fontId="2"/>
  </si>
  <si>
    <t>-</t>
    <phoneticPr fontId="2"/>
  </si>
  <si>
    <t>-</t>
    <phoneticPr fontId="2"/>
  </si>
  <si>
    <t>令和元年5月</t>
    <rPh sb="0" eb="2">
      <t>レイワ</t>
    </rPh>
    <rPh sb="2" eb="3">
      <t>ガン</t>
    </rPh>
    <phoneticPr fontId="2"/>
  </si>
  <si>
    <t>平成31年4月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</si>
  <si>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</si>
  <si>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</si>
  <si>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令和元年度</t>
    <rPh sb="0" eb="2">
      <t>レイワ</t>
    </rPh>
    <rPh sb="2" eb="3">
      <t>ガン</t>
    </rPh>
    <phoneticPr fontId="2"/>
  </si>
  <si>
    <t>令和2年1月</t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</si>
</sst>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0_ "/>
    <numFmt numFmtId="177" formatCode="#,##0_);[Red]\(#,##0\)"/>
    <numFmt numFmtId="178" formatCode="#,##0_ ;[Red]\-#,##0\ "/>
    <numFmt numFmtId="179" formatCode="#,##0_ "/>
    <numFmt numFmtId="180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0"/>
      <color theme="0" tint="-0.249977111117893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8.800000000000000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16">
    <xf numFmtId="0" fontId="0" fillId="0" borderId="0" xfId="0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5" fillId="0" borderId="0" xfId="1" applyFont="1" applyFill="1" applyAlignment="1">
      <alignment horizontal="distributed" vertical="center"/>
    </xf>
    <xf numFmtId="38" fontId="6" fillId="0" borderId="0" xfId="1" applyFont="1" applyFill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 applyAlignment="1">
      <alignment vertical="center" textRotation="255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horizontal="distributed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0" xfId="1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8" fontId="5" fillId="0" borderId="5" xfId="1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38" fontId="5" fillId="0" borderId="8" xfId="1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distributed" vertical="center" justifyLastLine="1"/>
    </xf>
    <xf numFmtId="38" fontId="11" fillId="0" borderId="0" xfId="1" applyFont="1" applyFill="1" applyAlignment="1">
      <alignment vertical="center"/>
    </xf>
    <xf numFmtId="38" fontId="11" fillId="0" borderId="0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distributed" textRotation="255" justifyLastLine="1"/>
    </xf>
    <xf numFmtId="0" fontId="11" fillId="0" borderId="4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1" fillId="0" borderId="0" xfId="0" applyFont="1" applyFill="1" applyBorder="1" applyAlignment="1">
      <alignment horizontal="left" vertical="center" justifyLastLine="1"/>
    </xf>
    <xf numFmtId="0" fontId="13" fillId="0" borderId="0" xfId="0" applyFont="1" applyFill="1" applyBorder="1"/>
    <xf numFmtId="177" fontId="5" fillId="0" borderId="0" xfId="0" applyNumberFormat="1" applyFont="1" applyFill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178" fontId="4" fillId="0" borderId="0" xfId="0" applyNumberFormat="1" applyFont="1" applyFill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distributed" textRotation="255" justifyLastLine="1"/>
    </xf>
    <xf numFmtId="0" fontId="1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38" fontId="5" fillId="0" borderId="0" xfId="1" applyFont="1" applyAlignment="1">
      <alignment vertical="center"/>
    </xf>
    <xf numFmtId="38" fontId="5" fillId="0" borderId="8" xfId="1" applyFont="1" applyBorder="1" applyAlignment="1">
      <alignment horizontal="distributed" vertical="center" justifyLastLine="1"/>
    </xf>
    <xf numFmtId="38" fontId="5" fillId="0" borderId="1" xfId="1" applyFont="1" applyBorder="1" applyAlignment="1">
      <alignment horizontal="distributed" vertical="center" justifyLastLine="1"/>
    </xf>
    <xf numFmtId="178" fontId="6" fillId="0" borderId="6" xfId="1" applyNumberFormat="1" applyFont="1" applyBorder="1" applyAlignment="1">
      <alignment vertical="center"/>
    </xf>
    <xf numFmtId="178" fontId="4" fillId="0" borderId="7" xfId="1" applyNumberFormat="1" applyFont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/>
    <xf numFmtId="178" fontId="15" fillId="0" borderId="0" xfId="1" applyNumberFormat="1" applyFont="1" applyFill="1" applyBorder="1" applyAlignment="1">
      <alignment horizontal="right" vertical="center"/>
    </xf>
    <xf numFmtId="38" fontId="8" fillId="0" borderId="0" xfId="1" applyFont="1" applyAlignment="1">
      <alignment horizontal="center" vertical="center"/>
    </xf>
    <xf numFmtId="179" fontId="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22" fillId="2" borderId="0" xfId="0" applyFont="1" applyFill="1"/>
    <xf numFmtId="0" fontId="18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/>
    </xf>
    <xf numFmtId="178" fontId="6" fillId="0" borderId="5" xfId="1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8" fontId="6" fillId="0" borderId="5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textRotation="255"/>
    </xf>
    <xf numFmtId="0" fontId="8" fillId="0" borderId="2" xfId="0" applyFont="1" applyFill="1" applyBorder="1" applyAlignment="1">
      <alignment horizontal="distributed" vertical="center"/>
    </xf>
    <xf numFmtId="0" fontId="23" fillId="0" borderId="0" xfId="0" applyFont="1" applyAlignment="1">
      <alignment horizontal="justify" vertical="center"/>
    </xf>
    <xf numFmtId="49" fontId="0" fillId="0" borderId="0" xfId="0" quotePrefix="1" applyNumberFormat="1" applyAlignment="1">
      <alignment horizontal="right" vertical="center"/>
    </xf>
    <xf numFmtId="38" fontId="4" fillId="0" borderId="0" xfId="2" applyFont="1" applyFill="1" applyAlignment="1">
      <alignment vertical="center"/>
    </xf>
    <xf numFmtId="38" fontId="0" fillId="0" borderId="0" xfId="2" applyFont="1" applyFill="1" applyAlignment="1">
      <alignment vertical="center"/>
    </xf>
    <xf numFmtId="178" fontId="5" fillId="0" borderId="1" xfId="2" applyNumberFormat="1" applyFont="1" applyFill="1" applyBorder="1" applyAlignment="1">
      <alignment horizontal="right" vertical="center"/>
    </xf>
    <xf numFmtId="178" fontId="5" fillId="0" borderId="2" xfId="2" applyNumberFormat="1" applyFont="1" applyFill="1" applyBorder="1" applyAlignment="1">
      <alignment horizontal="right" vertical="center"/>
    </xf>
    <xf numFmtId="178" fontId="5" fillId="0" borderId="5" xfId="2" applyNumberFormat="1" applyFont="1" applyFill="1" applyBorder="1" applyAlignment="1">
      <alignment horizontal="right" vertical="center"/>
    </xf>
    <xf numFmtId="178" fontId="5" fillId="0" borderId="6" xfId="2" applyNumberFormat="1" applyFont="1" applyFill="1" applyBorder="1" applyAlignment="1">
      <alignment horizontal="right" vertical="center"/>
    </xf>
    <xf numFmtId="49" fontId="5" fillId="0" borderId="10" xfId="2" applyNumberFormat="1" applyFont="1" applyFill="1" applyBorder="1" applyAlignment="1">
      <alignment horizontal="right" vertical="center"/>
    </xf>
    <xf numFmtId="49" fontId="5" fillId="0" borderId="11" xfId="2" applyNumberFormat="1" applyFont="1" applyFill="1" applyBorder="1" applyAlignment="1">
      <alignment horizontal="right" vertical="center"/>
    </xf>
    <xf numFmtId="49" fontId="5" fillId="0" borderId="5" xfId="2" applyNumberFormat="1" applyFont="1" applyFill="1" applyBorder="1" applyAlignment="1">
      <alignment horizontal="right" vertical="center"/>
    </xf>
    <xf numFmtId="49" fontId="5" fillId="0" borderId="6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justifyLastLine="1"/>
    </xf>
    <xf numFmtId="176" fontId="5" fillId="0" borderId="0" xfId="0" applyNumberFormat="1" applyFont="1" applyFill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8" fontId="5" fillId="0" borderId="5" xfId="2" applyNumberFormat="1" applyFont="1" applyFill="1" applyBorder="1" applyAlignment="1">
      <alignment vertical="center"/>
    </xf>
    <xf numFmtId="178" fontId="5" fillId="0" borderId="6" xfId="2" applyNumberFormat="1" applyFont="1" applyFill="1" applyBorder="1" applyAlignment="1">
      <alignment vertical="center"/>
    </xf>
    <xf numFmtId="38" fontId="24" fillId="0" borderId="0" xfId="2" applyFont="1" applyFill="1" applyBorder="1" applyAlignment="1">
      <alignment horizontal="center" vertical="center"/>
    </xf>
    <xf numFmtId="177" fontId="25" fillId="0" borderId="0" xfId="0" applyNumberFormat="1" applyFont="1" applyFill="1" applyBorder="1" applyAlignment="1">
      <alignment vertical="center"/>
    </xf>
    <xf numFmtId="177" fontId="25" fillId="0" borderId="0" xfId="2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wrapText="1" justifyLastLine="1"/>
    </xf>
    <xf numFmtId="38" fontId="26" fillId="0" borderId="0" xfId="2" applyFont="1" applyFill="1" applyBorder="1" applyAlignment="1">
      <alignment horizontal="center" vertical="center"/>
    </xf>
    <xf numFmtId="177" fontId="27" fillId="0" borderId="0" xfId="0" applyNumberFormat="1" applyFont="1" applyFill="1" applyBorder="1" applyAlignment="1">
      <alignment vertical="center"/>
    </xf>
    <xf numFmtId="177" fontId="27" fillId="0" borderId="0" xfId="2" applyNumberFormat="1" applyFont="1" applyFill="1" applyBorder="1" applyAlignment="1">
      <alignment vertical="center"/>
    </xf>
    <xf numFmtId="38" fontId="8" fillId="0" borderId="0" xfId="2" applyFont="1" applyFill="1" applyBorder="1" applyAlignment="1">
      <alignment horizontal="center" vertical="center"/>
    </xf>
    <xf numFmtId="177" fontId="5" fillId="0" borderId="0" xfId="0" applyNumberFormat="1" applyFont="1" applyBorder="1"/>
    <xf numFmtId="177" fontId="25" fillId="0" borderId="0" xfId="0" applyNumberFormat="1" applyFont="1" applyBorder="1"/>
    <xf numFmtId="177" fontId="5" fillId="0" borderId="0" xfId="0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179" fontId="5" fillId="0" borderId="4" xfId="0" applyNumberFormat="1" applyFont="1" applyFill="1" applyBorder="1" applyAlignment="1">
      <alignment vertical="center"/>
    </xf>
    <xf numFmtId="178" fontId="5" fillId="0" borderId="1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wrapText="1" justifyLastLine="1"/>
    </xf>
    <xf numFmtId="0" fontId="0" fillId="0" borderId="0" xfId="0" applyFill="1" applyBorder="1" applyAlignment="1">
      <alignment vertical="center"/>
    </xf>
    <xf numFmtId="0" fontId="29" fillId="0" borderId="0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 justifyLastLine="1"/>
    </xf>
    <xf numFmtId="179" fontId="6" fillId="0" borderId="0" xfId="0" applyNumberFormat="1" applyFont="1" applyFill="1" applyAlignment="1">
      <alignment vertical="center"/>
    </xf>
    <xf numFmtId="176" fontId="6" fillId="0" borderId="5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8" fillId="0" borderId="0" xfId="0" applyFont="1" applyFill="1"/>
    <xf numFmtId="0" fontId="28" fillId="0" borderId="1" xfId="0" applyFont="1" applyFill="1" applyBorder="1" applyAlignment="1">
      <alignment horizontal="distributed" vertical="center" justifyLastLine="1"/>
    </xf>
    <xf numFmtId="178" fontId="28" fillId="0" borderId="5" xfId="2" applyNumberFormat="1" applyFont="1" applyFill="1" applyBorder="1" applyAlignment="1">
      <alignment horizontal="right" vertical="center"/>
    </xf>
    <xf numFmtId="178" fontId="28" fillId="0" borderId="6" xfId="2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horizontal="left" vertical="center"/>
    </xf>
    <xf numFmtId="0" fontId="28" fillId="0" borderId="2" xfId="0" applyFont="1" applyFill="1" applyBorder="1" applyAlignment="1">
      <alignment horizontal="distributed" vertical="center" justifyLastLine="1"/>
    </xf>
    <xf numFmtId="38" fontId="11" fillId="0" borderId="0" xfId="1" applyFont="1" applyAlignment="1">
      <alignment horizontal="right"/>
    </xf>
    <xf numFmtId="38" fontId="11" fillId="0" borderId="0" xfId="1" applyFont="1" applyAlignment="1"/>
    <xf numFmtId="38" fontId="1" fillId="0" borderId="0" xfId="1" applyFont="1" applyFill="1" applyAlignment="1">
      <alignment vertical="center"/>
    </xf>
    <xf numFmtId="38" fontId="11" fillId="0" borderId="0" xfId="1" applyFont="1" applyFill="1" applyAlignment="1"/>
    <xf numFmtId="38" fontId="11" fillId="0" borderId="0" xfId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4" xfId="0" applyFont="1" applyFill="1" applyBorder="1" applyAlignment="1">
      <alignment horizontal="left" justifyLastLine="1"/>
    </xf>
    <xf numFmtId="0" fontId="11" fillId="0" borderId="0" xfId="0" applyFont="1" applyFill="1" applyAlignment="1"/>
    <xf numFmtId="0" fontId="11" fillId="0" borderId="4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5" fillId="0" borderId="5" xfId="2" applyNumberFormat="1" applyFont="1" applyFill="1" applyBorder="1" applyAlignment="1">
      <alignment horizontal="right" vertical="center"/>
    </xf>
    <xf numFmtId="0" fontId="5" fillId="0" borderId="10" xfId="2" applyNumberFormat="1" applyFont="1" applyFill="1" applyBorder="1" applyAlignment="1">
      <alignment horizontal="right" vertical="center"/>
    </xf>
    <xf numFmtId="0" fontId="28" fillId="0" borderId="11" xfId="2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top"/>
    </xf>
    <xf numFmtId="178" fontId="5" fillId="0" borderId="5" xfId="1" applyNumberFormat="1" applyFont="1" applyFill="1" applyBorder="1" applyAlignment="1">
      <alignment horizontal="right" vertical="center" justifyLastLine="1"/>
    </xf>
    <xf numFmtId="178" fontId="5" fillId="0" borderId="6" xfId="1" applyNumberFormat="1" applyFont="1" applyFill="1" applyBorder="1" applyAlignment="1">
      <alignment horizontal="right" vertical="center" justifyLastLine="1"/>
    </xf>
    <xf numFmtId="178" fontId="28" fillId="0" borderId="5" xfId="1" applyNumberFormat="1" applyFont="1" applyFill="1" applyBorder="1" applyAlignment="1">
      <alignment horizontal="right" vertical="center" justifyLastLine="1"/>
    </xf>
    <xf numFmtId="178" fontId="28" fillId="0" borderId="6" xfId="1" applyNumberFormat="1" applyFont="1" applyFill="1" applyBorder="1" applyAlignment="1">
      <alignment horizontal="right" vertical="center" justifyLastLine="1"/>
    </xf>
    <xf numFmtId="38" fontId="5" fillId="0" borderId="5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horizontal="right" vertical="center" shrinkToFit="1"/>
    </xf>
    <xf numFmtId="38" fontId="5" fillId="0" borderId="6" xfId="1" applyFont="1" applyFill="1" applyBorder="1" applyAlignment="1">
      <alignment vertical="center" shrinkToFit="1"/>
    </xf>
    <xf numFmtId="38" fontId="8" fillId="0" borderId="5" xfId="1" applyFont="1" applyFill="1" applyBorder="1" applyAlignment="1">
      <alignment vertical="center" shrinkToFit="1"/>
    </xf>
    <xf numFmtId="38" fontId="8" fillId="0" borderId="6" xfId="1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179" fontId="5" fillId="0" borderId="5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0" fontId="5" fillId="0" borderId="11" xfId="2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30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0" fontId="30" fillId="0" borderId="0" xfId="0" applyFont="1" applyAlignment="1"/>
    <xf numFmtId="0" fontId="3" fillId="0" borderId="0" xfId="0" applyFont="1"/>
    <xf numFmtId="0" fontId="5" fillId="0" borderId="3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distributed" vertical="center" justifyLastLine="1"/>
    </xf>
    <xf numFmtId="38" fontId="6" fillId="0" borderId="10" xfId="1" applyFont="1" applyFill="1" applyBorder="1" applyAlignment="1">
      <alignment vertical="center" shrinkToFit="1"/>
    </xf>
    <xf numFmtId="38" fontId="6" fillId="0" borderId="10" xfId="1" applyFont="1" applyFill="1" applyBorder="1" applyAlignment="1">
      <alignment horizontal="right" vertical="center" shrinkToFit="1"/>
    </xf>
    <xf numFmtId="38" fontId="0" fillId="0" borderId="10" xfId="1" applyFont="1" applyFill="1" applyBorder="1" applyAlignment="1">
      <alignment vertical="center" shrinkToFit="1"/>
    </xf>
    <xf numFmtId="38" fontId="0" fillId="0" borderId="11" xfId="1" applyFont="1" applyFill="1" applyBorder="1" applyAlignment="1">
      <alignment vertical="center" shrinkToFit="1"/>
    </xf>
    <xf numFmtId="178" fontId="6" fillId="0" borderId="1" xfId="2" applyNumberFormat="1" applyFont="1" applyFill="1" applyBorder="1" applyAlignment="1">
      <alignment horizontal="right" vertical="center"/>
    </xf>
    <xf numFmtId="178" fontId="6" fillId="0" borderId="2" xfId="2" applyNumberFormat="1" applyFont="1" applyFill="1" applyBorder="1" applyAlignment="1">
      <alignment horizontal="right" vertical="center"/>
    </xf>
    <xf numFmtId="178" fontId="6" fillId="0" borderId="5" xfId="2" applyNumberFormat="1" applyFont="1" applyFill="1" applyBorder="1" applyAlignment="1">
      <alignment horizontal="right" vertical="center"/>
    </xf>
    <xf numFmtId="178" fontId="6" fillId="0" borderId="6" xfId="2" applyNumberFormat="1" applyFont="1" applyFill="1" applyBorder="1" applyAlignment="1">
      <alignment horizontal="right" vertical="center"/>
    </xf>
    <xf numFmtId="178" fontId="6" fillId="0" borderId="6" xfId="2" applyNumberFormat="1" applyFont="1" applyFill="1" applyBorder="1" applyAlignment="1">
      <alignment vertical="center"/>
    </xf>
    <xf numFmtId="180" fontId="6" fillId="0" borderId="10" xfId="2" applyNumberFormat="1" applyFont="1" applyFill="1" applyBorder="1" applyAlignment="1">
      <alignment horizontal="right" vertical="center"/>
    </xf>
    <xf numFmtId="180" fontId="6" fillId="0" borderId="11" xfId="2" applyNumberFormat="1" applyFont="1" applyFill="1" applyBorder="1" applyAlignment="1">
      <alignment vertical="center"/>
    </xf>
    <xf numFmtId="49" fontId="6" fillId="0" borderId="5" xfId="2" applyNumberFormat="1" applyFont="1" applyFill="1" applyBorder="1" applyAlignment="1">
      <alignment horizontal="right" vertical="center"/>
    </xf>
    <xf numFmtId="49" fontId="6" fillId="0" borderId="6" xfId="2" applyNumberFormat="1" applyFont="1" applyFill="1" applyBorder="1" applyAlignment="1">
      <alignment horizontal="right" vertical="center"/>
    </xf>
    <xf numFmtId="49" fontId="6" fillId="0" borderId="10" xfId="2" applyNumberFormat="1" applyFont="1" applyFill="1" applyBorder="1" applyAlignment="1">
      <alignment horizontal="right" vertical="center"/>
    </xf>
    <xf numFmtId="49" fontId="6" fillId="0" borderId="11" xfId="2" applyNumberFormat="1" applyFont="1" applyFill="1" applyBorder="1" applyAlignment="1">
      <alignment horizontal="right" vertical="center"/>
    </xf>
    <xf numFmtId="178" fontId="6" fillId="0" borderId="6" xfId="1" applyNumberFormat="1" applyFont="1" applyFill="1" applyBorder="1" applyAlignment="1">
      <alignment vertical="center"/>
    </xf>
    <xf numFmtId="179" fontId="5" fillId="0" borderId="6" xfId="2" applyNumberFormat="1" applyFont="1" applyFill="1" applyBorder="1" applyAlignment="1">
      <alignment horizontal="right" vertical="center"/>
    </xf>
    <xf numFmtId="178" fontId="5" fillId="0" borderId="10" xfId="2" applyNumberFormat="1" applyFont="1" applyFill="1" applyBorder="1" applyAlignment="1">
      <alignment vertical="center"/>
    </xf>
    <xf numFmtId="178" fontId="5" fillId="0" borderId="11" xfId="2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178" fontId="6" fillId="0" borderId="5" xfId="1" applyNumberFormat="1" applyFont="1" applyFill="1" applyBorder="1" applyAlignment="1">
      <alignment horizontal="right" vertical="center" justifyLastLine="1"/>
    </xf>
    <xf numFmtId="178" fontId="6" fillId="0" borderId="6" xfId="1" applyNumberFormat="1" applyFont="1" applyFill="1" applyBorder="1" applyAlignment="1">
      <alignment horizontal="right" vertical="center" justifyLastLine="1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distributed" vertical="center"/>
    </xf>
    <xf numFmtId="178" fontId="5" fillId="0" borderId="5" xfId="1" applyNumberFormat="1" applyFont="1" applyFill="1" applyBorder="1" applyAlignment="1">
      <alignment horizontal="right" vertical="center"/>
    </xf>
    <xf numFmtId="178" fontId="5" fillId="0" borderId="6" xfId="1" applyNumberFormat="1" applyFont="1" applyFill="1" applyBorder="1" applyAlignment="1">
      <alignment horizontal="right" vertical="center"/>
    </xf>
    <xf numFmtId="178" fontId="5" fillId="0" borderId="3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distributed" vertical="center"/>
    </xf>
    <xf numFmtId="178" fontId="5" fillId="0" borderId="12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176" fontId="5" fillId="0" borderId="5" xfId="0" applyNumberFormat="1" applyFont="1" applyFill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distributed" vertical="center" wrapText="1" justifyLastLine="1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38" fontId="1" fillId="0" borderId="0" xfId="1" applyFont="1" applyAlignment="1">
      <alignment horizontal="center" vertical="center"/>
    </xf>
    <xf numFmtId="178" fontId="6" fillId="0" borderId="5" xfId="1" applyNumberFormat="1" applyFont="1" applyBorder="1" applyAlignment="1">
      <alignment vertical="center"/>
    </xf>
    <xf numFmtId="38" fontId="8" fillId="0" borderId="4" xfId="1" applyFont="1" applyBorder="1" applyAlignment="1">
      <alignment horizontal="center" vertical="center"/>
    </xf>
    <xf numFmtId="178" fontId="5" fillId="0" borderId="10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178" fontId="5" fillId="0" borderId="0" xfId="1" applyNumberFormat="1" applyFont="1" applyFill="1" applyAlignment="1">
      <alignment vertical="center"/>
    </xf>
    <xf numFmtId="38" fontId="8" fillId="0" borderId="12" xfId="1" applyFont="1" applyBorder="1" applyAlignment="1">
      <alignment horizontal="center" vertical="center"/>
    </xf>
    <xf numFmtId="178" fontId="5" fillId="0" borderId="4" xfId="1" applyNumberFormat="1" applyFont="1" applyFill="1" applyBorder="1" applyAlignment="1">
      <alignment vertical="center"/>
    </xf>
    <xf numFmtId="38" fontId="1" fillId="0" borderId="0" xfId="1" applyFont="1" applyFill="1" applyAlignment="1">
      <alignment horizontal="center" vertical="center"/>
    </xf>
    <xf numFmtId="179" fontId="5" fillId="0" borderId="5" xfId="0" applyNumberFormat="1" applyFont="1" applyFill="1" applyBorder="1" applyAlignment="1">
      <alignment vertical="center"/>
    </xf>
    <xf numFmtId="179" fontId="5" fillId="0" borderId="6" xfId="0" applyNumberFormat="1" applyFont="1" applyFill="1" applyBorder="1" applyAlignment="1">
      <alignment vertical="center"/>
    </xf>
    <xf numFmtId="179" fontId="5" fillId="0" borderId="10" xfId="0" applyNumberFormat="1" applyFont="1" applyFill="1" applyBorder="1" applyAlignment="1">
      <alignment vertical="center"/>
    </xf>
    <xf numFmtId="179" fontId="5" fillId="0" borderId="11" xfId="0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0" fillId="0" borderId="3" xfId="0" applyFont="1" applyFill="1" applyBorder="1" applyAlignment="1">
      <alignment horizontal="distributed" vertical="center" wrapText="1"/>
    </xf>
    <xf numFmtId="0" fontId="31" fillId="0" borderId="12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/>
    <xf numFmtId="0" fontId="5" fillId="0" borderId="0" xfId="0" applyFont="1" applyFill="1" applyAlignment="1"/>
    <xf numFmtId="38" fontId="5" fillId="0" borderId="0" xfId="1" applyFont="1" applyAlignment="1">
      <alignment horizontal="right"/>
    </xf>
    <xf numFmtId="38" fontId="5" fillId="0" borderId="0" xfId="1" applyFont="1" applyAlignment="1"/>
    <xf numFmtId="38" fontId="4" fillId="0" borderId="0" xfId="1" applyFont="1" applyFill="1" applyAlignment="1"/>
    <xf numFmtId="49" fontId="8" fillId="0" borderId="3" xfId="1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 shrinkToFit="1"/>
    </xf>
    <xf numFmtId="176" fontId="5" fillId="0" borderId="10" xfId="2" applyNumberFormat="1" applyFont="1" applyFill="1" applyBorder="1" applyAlignment="1">
      <alignment horizontal="right" vertical="center"/>
    </xf>
    <xf numFmtId="176" fontId="5" fillId="0" borderId="11" xfId="2" applyNumberFormat="1" applyFont="1" applyFill="1" applyBorder="1" applyAlignment="1">
      <alignment horizontal="right" vertical="center"/>
    </xf>
    <xf numFmtId="176" fontId="5" fillId="0" borderId="5" xfId="2" applyNumberFormat="1" applyFont="1" applyFill="1" applyBorder="1" applyAlignment="1">
      <alignment horizontal="right" vertical="center"/>
    </xf>
    <xf numFmtId="176" fontId="5" fillId="0" borderId="6" xfId="2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38" fontId="3" fillId="0" borderId="0" xfId="1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justifyLastLine="1"/>
    </xf>
    <xf numFmtId="0" fontId="8" fillId="0" borderId="12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center" vertical="distributed" textRotation="255" justifyLastLine="1"/>
    </xf>
    <xf numFmtId="0" fontId="5" fillId="0" borderId="12" xfId="0" applyFont="1" applyFill="1" applyBorder="1" applyAlignment="1">
      <alignment horizontal="center" vertical="distributed" textRotation="255" justifyLastLine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13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28" fillId="0" borderId="2" xfId="0" applyFont="1" applyFill="1" applyBorder="1" applyAlignment="1">
      <alignment horizontal="distributed" vertical="center" justifyLastLine="1"/>
    </xf>
    <xf numFmtId="0" fontId="28" fillId="0" borderId="8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6" fontId="5" fillId="0" borderId="13" xfId="3" applyFont="1" applyFill="1" applyBorder="1" applyAlignment="1">
      <alignment horizontal="center" vertical="center" justifyLastLine="1"/>
    </xf>
    <xf numFmtId="6" fontId="5" fillId="0" borderId="12" xfId="3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distributed" vertical="center" wrapText="1" justifyLastLine="1"/>
    </xf>
    <xf numFmtId="0" fontId="5" fillId="0" borderId="9" xfId="0" applyFont="1" applyFill="1" applyBorder="1" applyAlignment="1">
      <alignment horizontal="distributed" vertical="center" wrapText="1" justifyLastLine="1"/>
    </xf>
    <xf numFmtId="0" fontId="11" fillId="0" borderId="2" xfId="0" applyFont="1" applyFill="1" applyBorder="1" applyAlignment="1">
      <alignment horizontal="center" vertical="center" wrapText="1" justifyLastLine="1"/>
    </xf>
    <xf numFmtId="0" fontId="11" fillId="0" borderId="9" xfId="0" applyFont="1" applyFill="1" applyBorder="1" applyAlignment="1">
      <alignment horizontal="center" vertical="center" wrapText="1" justifyLastLine="1"/>
    </xf>
    <xf numFmtId="0" fontId="5" fillId="0" borderId="2" xfId="0" applyFont="1" applyFill="1" applyBorder="1" applyAlignment="1">
      <alignment horizontal="center" vertical="center" wrapText="1" justifyLastLine="1"/>
    </xf>
    <xf numFmtId="0" fontId="5" fillId="0" borderId="9" xfId="0" applyFont="1" applyFill="1" applyBorder="1" applyAlignment="1">
      <alignment horizontal="center" vertical="center" wrapText="1" justifyLastLine="1"/>
    </xf>
  </cellXfs>
  <cellStyles count="4">
    <cellStyle name="桁区切り" xfId="1" builtinId="6"/>
    <cellStyle name="桁区切り 2" xfId="2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市内金融機関の預金残高の推移</a:t>
            </a:r>
          </a:p>
          <a:p>
            <a:pPr>
              <a:defRPr/>
            </a:pPr>
            <a:r>
              <a:rPr lang="ja-JP"/>
              <a:t>（各年度末現在　・　単位：百万円）</a:t>
            </a:r>
          </a:p>
        </c:rich>
      </c:tx>
      <c:layout>
        <c:manualLayout>
          <c:xMode val="edge"/>
          <c:yMode val="edge"/>
          <c:x val="0.26520278664682262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10819727568531"/>
          <c:y val="0.19565263542760092"/>
          <c:w val="0.70608166345681966"/>
          <c:h val="0.67486258603103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'[1]21表 市内金融機関の貯金残高と貸付残高の推移'!$C$60</c:f>
              <c:strCache>
                <c:ptCount val="1"/>
                <c:pt idx="0">
                  <c:v>普通銀行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9818053943829618E-3"/>
                  <c:y val="-2.20105324387353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D2-45C3-A3EC-CCF36EFB803A}"/>
                </c:ext>
              </c:extLst>
            </c:dLbl>
            <c:dLbl>
              <c:idx val="1"/>
              <c:layout>
                <c:manualLayout>
                  <c:x val="1.7616585223468656E-3"/>
                  <c:y val="-2.153478926618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0D2-45C3-A3EC-CCF36EFB803A}"/>
                </c:ext>
              </c:extLst>
            </c:dLbl>
            <c:dLbl>
              <c:idx val="2"/>
              <c:layout>
                <c:manualLayout>
                  <c:x val="-2.6303822011707369E-3"/>
                  <c:y val="-1.35683993793471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0D2-45C3-A3EC-CCF36EFB803A}"/>
                </c:ext>
              </c:extLst>
            </c:dLbl>
            <c:dLbl>
              <c:idx val="3"/>
              <c:layout>
                <c:manualLayout>
                  <c:x val="4.8020077193723209E-3"/>
                  <c:y val="-1.5835802726709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0D2-45C3-A3EC-CCF36EFB803A}"/>
                </c:ext>
              </c:extLst>
            </c:dLbl>
            <c:dLbl>
              <c:idx val="4"/>
              <c:layout>
                <c:manualLayout>
                  <c:x val="-3.0155598213860205E-3"/>
                  <c:y val="-9.55471119376550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0D2-45C3-A3EC-CCF36EFB803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'[1]21表 市内金融機関の貯金残高と貸付残高の推移'!$A$61:$A$65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'[1]21表 市内金融機関の貯金残高と貸付残高の推移'!$C$61:$C$65</c:f>
              <c:numCache>
                <c:formatCode>#,##0_ ;[Red]\-#,##0\ </c:formatCode>
                <c:ptCount val="5"/>
                <c:pt idx="0">
                  <c:v>253414</c:v>
                </c:pt>
                <c:pt idx="1">
                  <c:v>259406</c:v>
                </c:pt>
                <c:pt idx="2">
                  <c:v>263970</c:v>
                </c:pt>
                <c:pt idx="3">
                  <c:v>267318</c:v>
                </c:pt>
                <c:pt idx="4">
                  <c:v>280235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D2-45C3-A3EC-CCF36EFB803A}"/>
            </c:ext>
          </c:extLst>
        </c:ser>
        <c:ser>
          <c:idx val="1"/>
          <c:order val="1"/>
          <c:tx>
            <c:strRef>
              <c:f>'[1]21表 市内金融機関の貯金残高と貸付残高の推移'!$D$60</c:f>
              <c:strCache>
                <c:ptCount val="1"/>
                <c:pt idx="0">
                  <c:v>信用金庫
労働金庫
農業協同組合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114193012305622E-2"/>
                  <c:y val="8.09819062472263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0D2-45C3-A3EC-CCF36EFB803A}"/>
                </c:ext>
              </c:extLst>
            </c:dLbl>
            <c:dLbl>
              <c:idx val="1"/>
              <c:layout>
                <c:manualLayout>
                  <c:x val="2.0535665105058307E-2"/>
                  <c:y val="1.1718536711891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0D2-45C3-A3EC-CCF36EFB803A}"/>
                </c:ext>
              </c:extLst>
            </c:dLbl>
            <c:dLbl>
              <c:idx val="2"/>
              <c:layout>
                <c:manualLayout>
                  <c:x val="2.458966163534718E-2"/>
                  <c:y val="7.743208034413086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0D2-45C3-A3EC-CCF36EFB803A}"/>
                </c:ext>
              </c:extLst>
            </c:dLbl>
            <c:dLbl>
              <c:idx val="3"/>
              <c:layout>
                <c:manualLayout>
                  <c:x val="2.2660523985706605E-2"/>
                  <c:y val="1.34859377755646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0D2-45C3-A3EC-CCF36EFB803A}"/>
                </c:ext>
              </c:extLst>
            </c:dLbl>
            <c:dLbl>
              <c:idx val="4"/>
              <c:layout>
                <c:manualLayout>
                  <c:x val="2.7630187496000078E-2"/>
                  <c:y val="1.33096320255336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0D2-45C3-A3EC-CCF36EFB803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'[1]21表 市内金融機関の貯金残高と貸付残高の推移'!$A$61:$A$65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'[1]21表 市内金融機関の貯金残高と貸付残高の推移'!$D$61:$D$65</c:f>
              <c:numCache>
                <c:formatCode>#,##0_ </c:formatCode>
                <c:ptCount val="5"/>
                <c:pt idx="0">
                  <c:v>251599</c:v>
                </c:pt>
                <c:pt idx="1">
                  <c:v>256131</c:v>
                </c:pt>
                <c:pt idx="2">
                  <c:v>260647</c:v>
                </c:pt>
                <c:pt idx="3">
                  <c:v>267455</c:v>
                </c:pt>
                <c:pt idx="4">
                  <c:v>263829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D2-45C3-A3EC-CCF36EFB8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06400"/>
        <c:axId val="91207936"/>
      </c:barChart>
      <c:catAx>
        <c:axId val="91206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12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079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12064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53625142576071"/>
          <c:y val="0.32715077282006416"/>
          <c:w val="0.16185770801266963"/>
          <c:h val="0.33915858343793986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 panose="02020600040205080304" pitchFamily="18" charset="-128"/>
          <a:ea typeface="ＭＳ Ｐ明朝" panose="02020600040205080304" pitchFamily="18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市内金融機関の貸付残高の推移</a:t>
            </a:r>
          </a:p>
          <a:p>
            <a:pPr>
              <a:defRPr sz="1200"/>
            </a:pPr>
            <a:r>
              <a:rPr lang="ja-JP" sz="1200"/>
              <a:t>（各年度末現在　・　単位：百万円）</a:t>
            </a:r>
          </a:p>
        </c:rich>
      </c:tx>
      <c:layout>
        <c:manualLayout>
          <c:xMode val="edge"/>
          <c:yMode val="edge"/>
          <c:x val="0.25757605824312346"/>
          <c:y val="4.0193490306465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9377152674454"/>
          <c:y val="0.15700520126906248"/>
          <c:w val="0.70441864585379665"/>
          <c:h val="0.71787631094938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'[1]21表 市内金融機関の貯金残高と貸付残高の推移'!$F$60</c:f>
              <c:strCache>
                <c:ptCount val="1"/>
                <c:pt idx="0">
                  <c:v>普通銀行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D0A-4AC4-BDBB-F4402EAE5D3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'[1]21表 市内金融機関の貯金残高と貸付残高の推移'!$A$61:$A$65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'[1]21表 市内金融機関の貯金残高と貸付残高の推移'!$F$61:$F$65</c:f>
              <c:numCache>
                <c:formatCode>#,##0_ ;[Red]\-#,##0\ </c:formatCode>
                <c:ptCount val="5"/>
                <c:pt idx="0">
                  <c:v>127639.71432</c:v>
                </c:pt>
                <c:pt idx="1">
                  <c:v>126470</c:v>
                </c:pt>
                <c:pt idx="2">
                  <c:v>127564</c:v>
                </c:pt>
                <c:pt idx="3">
                  <c:v>130864</c:v>
                </c:pt>
                <c:pt idx="4">
                  <c:v>130957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0A-4AC4-BDBB-F4402EAE5D38}"/>
            </c:ext>
          </c:extLst>
        </c:ser>
        <c:ser>
          <c:idx val="1"/>
          <c:order val="1"/>
          <c:tx>
            <c:strRef>
              <c:f>'[1]21表 市内金融機関の貯金残高と貸付残高の推移'!$G$60</c:f>
              <c:strCache>
                <c:ptCount val="1"/>
                <c:pt idx="0">
                  <c:v>信用金庫
労働金庫
農業協同組合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4188992126414E-2"/>
                  <c:y val="4.656723138499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D0A-4AC4-BDBB-F4402EAE5D38}"/>
                </c:ext>
              </c:extLst>
            </c:dLbl>
            <c:dLbl>
              <c:idx val="1"/>
              <c:layout>
                <c:manualLayout>
                  <c:x val="2.406197924510789E-2"/>
                  <c:y val="4.38818114657209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0A-4AC4-BDBB-F4402EAE5D38}"/>
                </c:ext>
              </c:extLst>
            </c:dLbl>
            <c:dLbl>
              <c:idx val="2"/>
              <c:layout>
                <c:manualLayout>
                  <c:x val="2.2715236412018978E-2"/>
                  <c:y val="4.0607603474033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D0A-4AC4-BDBB-F4402EAE5D38}"/>
                </c:ext>
              </c:extLst>
            </c:dLbl>
            <c:dLbl>
              <c:idx val="3"/>
              <c:layout>
                <c:manualLayout>
                  <c:x val="2.3051998030188155E-2"/>
                  <c:y val="7.8258502846904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D0A-4AC4-BDBB-F4402EAE5D38}"/>
                </c:ext>
              </c:extLst>
            </c:dLbl>
            <c:dLbl>
              <c:idx val="4"/>
              <c:layout>
                <c:manualLayout>
                  <c:x val="1.9467816592103417E-2"/>
                  <c:y val="2.432728406585488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D0A-4AC4-BDBB-F4402EAE5D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'[1]21表 市内金融機関の貯金残高と貸付残高の推移'!$A$61:$A$65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'[1]21表 市内金融機関の貯金残高と貸付残高の推移'!$G$61:$G$65</c:f>
              <c:numCache>
                <c:formatCode>#,##0_ </c:formatCode>
                <c:ptCount val="5"/>
                <c:pt idx="0">
                  <c:v>85495</c:v>
                </c:pt>
                <c:pt idx="1">
                  <c:v>85871</c:v>
                </c:pt>
                <c:pt idx="2">
                  <c:v>87058</c:v>
                </c:pt>
                <c:pt idx="3">
                  <c:v>83666</c:v>
                </c:pt>
                <c:pt idx="4">
                  <c:v>94881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0A-4AC4-BDBB-F4402EAE5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00736"/>
        <c:axId val="92902528"/>
      </c:barChart>
      <c:catAx>
        <c:axId val="9290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9290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902528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929007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867632314015082"/>
          <c:y val="0.35990414241698049"/>
          <c:w val="0.17487047026885905"/>
          <c:h val="0.30405866465554421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 panose="02020600040205080304" pitchFamily="18" charset="-128"/>
          <a:ea typeface="ＭＳ Ｐ明朝" panose="02020600040205080304" pitchFamily="18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</xdr:row>
      <xdr:rowOff>19050</xdr:rowOff>
    </xdr:from>
    <xdr:to>
      <xdr:col>6</xdr:col>
      <xdr:colOff>600075</xdr:colOff>
      <xdr:row>25</xdr:row>
      <xdr:rowOff>167121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371475</xdr:colOff>
      <xdr:row>27</xdr:row>
      <xdr:rowOff>114300</xdr:rowOff>
    </xdr:from>
    <xdr:to>
      <xdr:col>6</xdr:col>
      <xdr:colOff>571500</xdr:colOff>
      <xdr:row>50</xdr:row>
      <xdr:rowOff>114300</xdr:rowOff>
    </xdr:to>
    <xdr:graphicFrame macro="">
      <xdr:nvGraphicFramePr>
        <xdr:cNvPr id="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&#32207;&#21209;&#37096;/04&#24773;&#22577;&#25919;&#31574;&#35506;/02&#24773;&#22577;&#32113;&#35336;&#20418;/&#26989;&#21209;/&#65299;&#12288;&#24066;&#25919;&#32113;&#35336;/01&#12288;&#40575;&#27836;&#24066;&#32113;&#35336;&#26360;/&#9733;&#20196;&#21644;2&#24180;&#29256;&#32113;&#35336;&#26360;&#12288;&#20316;&#25104;/&#9733;&#20196;&#21644;2&#24180;&#29256;&#40575;&#27836;&#24066;&#32113;&#35336;&#26360;(&#26657;&#27491;&#28168;&#65289;/010%20&#37329;&#347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金融"/>
      <sheetName val="21表 市内金融機関の貯金残高と貸付残高の推移"/>
      <sheetName val="10‐1、10-2"/>
      <sheetName val="10‐3、10-4"/>
      <sheetName val="10‐5、10-6"/>
      <sheetName val="10‐7 信用保証協会保証状況"/>
      <sheetName val="10‐8 手形交換状況"/>
      <sheetName val="10‐9、10-10"/>
    </sheetNames>
    <sheetDataSet>
      <sheetData sheetId="0"/>
      <sheetData sheetId="1">
        <row r="60">
          <cell r="C60" t="str">
            <v>普通銀行</v>
          </cell>
          <cell r="D60" t="str">
            <v>信用金庫
労働金庫
農業協同組合</v>
          </cell>
          <cell r="F60" t="str">
            <v>普通銀行</v>
          </cell>
          <cell r="G60" t="str">
            <v>信用金庫
労働金庫
農業協同組合</v>
          </cell>
        </row>
        <row r="61">
          <cell r="A61" t="str">
            <v>平成27年度</v>
          </cell>
          <cell r="C61">
            <v>253414</v>
          </cell>
          <cell r="D61">
            <v>251599</v>
          </cell>
          <cell r="F61">
            <v>127639.71432</v>
          </cell>
          <cell r="G61">
            <v>85495</v>
          </cell>
        </row>
        <row r="62">
          <cell r="A62" t="str">
            <v>平成28年度</v>
          </cell>
          <cell r="C62">
            <v>259406</v>
          </cell>
          <cell r="D62">
            <v>256131</v>
          </cell>
          <cell r="F62">
            <v>126470</v>
          </cell>
          <cell r="G62">
            <v>85871</v>
          </cell>
        </row>
        <row r="63">
          <cell r="A63" t="str">
            <v>平成29年度</v>
          </cell>
          <cell r="C63">
            <v>263970</v>
          </cell>
          <cell r="D63">
            <v>260647</v>
          </cell>
          <cell r="F63">
            <v>127564</v>
          </cell>
          <cell r="G63">
            <v>87058</v>
          </cell>
        </row>
        <row r="64">
          <cell r="A64" t="str">
            <v>平成30年度</v>
          </cell>
          <cell r="C64">
            <v>267318</v>
          </cell>
          <cell r="D64">
            <v>267455</v>
          </cell>
          <cell r="F64">
            <v>130864</v>
          </cell>
          <cell r="G64">
            <v>83666</v>
          </cell>
        </row>
        <row r="65">
          <cell r="A65" t="str">
            <v>令和元年度</v>
          </cell>
          <cell r="C65">
            <v>280235</v>
          </cell>
          <cell r="D65">
            <v>263829</v>
          </cell>
          <cell r="F65">
            <v>130957</v>
          </cell>
          <cell r="G65">
            <v>94881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L25"/>
  <sheetViews>
    <sheetView tabSelected="1" view="pageBreakPreview" zoomScaleNormal="120" zoomScaleSheetLayoutView="100" workbookViewId="0"/>
  </sheetViews>
  <sheetFormatPr defaultRowHeight="13.5" x14ac:dyDescent="0.15"/>
  <cols>
    <col min="1" max="1" width="11.875" customWidth="1"/>
    <col min="2" max="2" width="9.25" customWidth="1"/>
    <col min="3" max="3" width="1.75" customWidth="1"/>
    <col min="4" max="4" width="30.5" customWidth="1"/>
    <col min="5" max="5" width="14.5" customWidth="1"/>
    <col min="6" max="6" width="13.375" customWidth="1"/>
    <col min="7" max="7" width="16.875" customWidth="1"/>
  </cols>
  <sheetData>
    <row r="6" spans="1:12" ht="30" x14ac:dyDescent="0.15">
      <c r="A6" s="69"/>
      <c r="B6" s="69"/>
      <c r="C6" s="69"/>
      <c r="D6" s="69"/>
      <c r="E6" s="70" t="s">
        <v>82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83"/>
      <c r="C15" s="72"/>
      <c r="D15" s="73"/>
      <c r="E15" s="73"/>
      <c r="F15" s="82"/>
      <c r="J15" s="73"/>
      <c r="K15" s="74"/>
    </row>
    <row r="16" spans="1:12" ht="19.149999999999999" customHeight="1" x14ac:dyDescent="0.15">
      <c r="B16" s="83"/>
      <c r="C16" s="72"/>
      <c r="D16" s="73"/>
      <c r="E16" s="73"/>
      <c r="F16" s="82"/>
      <c r="K16" s="73"/>
      <c r="L16" s="74"/>
    </row>
    <row r="17" spans="2:12" ht="19.149999999999999" customHeight="1" x14ac:dyDescent="0.15">
      <c r="B17" s="83"/>
      <c r="C17" s="72"/>
      <c r="D17" s="73"/>
      <c r="E17" s="73"/>
      <c r="F17" s="82"/>
      <c r="K17" s="73"/>
      <c r="L17" s="74"/>
    </row>
    <row r="18" spans="2:12" ht="19.149999999999999" customHeight="1" x14ac:dyDescent="0.15">
      <c r="B18" s="83"/>
      <c r="C18" s="72"/>
      <c r="D18" s="73"/>
      <c r="E18" s="73"/>
      <c r="F18" s="82"/>
      <c r="K18" s="73"/>
      <c r="L18" s="74"/>
    </row>
    <row r="19" spans="2:12" ht="19.149999999999999" customHeight="1" x14ac:dyDescent="0.15">
      <c r="B19" s="83"/>
      <c r="C19" s="72"/>
      <c r="D19" s="73"/>
      <c r="E19" s="73"/>
      <c r="F19" s="82"/>
      <c r="K19" s="73"/>
    </row>
    <row r="20" spans="2:12" ht="19.149999999999999" customHeight="1" x14ac:dyDescent="0.15">
      <c r="B20" s="83"/>
      <c r="C20" s="72"/>
      <c r="D20" s="73"/>
      <c r="E20" s="73"/>
      <c r="F20" s="82"/>
      <c r="K20" s="73"/>
    </row>
    <row r="21" spans="2:12" ht="19.149999999999999" customHeight="1" x14ac:dyDescent="0.15">
      <c r="B21" s="83"/>
      <c r="D21" s="73"/>
      <c r="E21" s="73"/>
      <c r="F21" s="82"/>
      <c r="K21" s="73"/>
      <c r="L21" s="74"/>
    </row>
    <row r="22" spans="2:12" ht="18.600000000000001" customHeight="1" x14ac:dyDescent="0.15">
      <c r="B22" s="83"/>
      <c r="D22" s="73"/>
      <c r="E22" s="73"/>
      <c r="F22" s="82"/>
      <c r="K22" s="73"/>
      <c r="L22" s="74"/>
    </row>
    <row r="23" spans="2:12" ht="18.600000000000001" customHeight="1" x14ac:dyDescent="0.15">
      <c r="B23" s="83"/>
      <c r="D23" s="73"/>
      <c r="E23" s="73"/>
      <c r="F23" s="82"/>
      <c r="K23" s="73"/>
      <c r="L23" s="74"/>
    </row>
    <row r="24" spans="2:12" ht="18.600000000000001" customHeight="1" x14ac:dyDescent="0.15">
      <c r="B24" s="71"/>
      <c r="D24" s="73"/>
      <c r="E24" s="73"/>
      <c r="F24" s="82"/>
      <c r="K24" s="73"/>
      <c r="L24" s="74"/>
    </row>
    <row r="25" spans="2:12" ht="18.600000000000001" customHeight="1" x14ac:dyDescent="0.15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72"/>
  <sheetViews>
    <sheetView view="pageBreakPreview" zoomScaleNormal="100" zoomScaleSheetLayoutView="100" workbookViewId="0"/>
  </sheetViews>
  <sheetFormatPr defaultRowHeight="13.5" x14ac:dyDescent="0.15"/>
  <cols>
    <col min="1" max="1" width="11.875" customWidth="1"/>
    <col min="2" max="5" width="12.375" customWidth="1"/>
    <col min="6" max="6" width="13.375" customWidth="1"/>
    <col min="7" max="7" width="12.375" customWidth="1"/>
  </cols>
  <sheetData>
    <row r="1" spans="1:9" s="176" customFormat="1" ht="18.75" x14ac:dyDescent="0.2">
      <c r="A1" s="172" t="s">
        <v>94</v>
      </c>
      <c r="B1" s="173"/>
      <c r="C1" s="174"/>
      <c r="D1" s="174"/>
      <c r="E1" s="174"/>
      <c r="F1" s="174"/>
      <c r="G1" s="174"/>
      <c r="H1" s="175"/>
      <c r="I1" s="175"/>
    </row>
    <row r="4" spans="1:9" ht="13.5" customHeight="1" x14ac:dyDescent="0.15"/>
    <row r="5" spans="1:9" ht="12" customHeight="1" x14ac:dyDescent="0.15">
      <c r="A5" s="68"/>
      <c r="B5" s="75"/>
      <c r="C5" s="75"/>
      <c r="D5" s="75"/>
      <c r="E5" s="75"/>
      <c r="F5" s="68"/>
    </row>
    <row r="56" spans="5:21" s="2" customFormat="1" ht="21" customHeight="1" x14ac:dyDescent="0.15">
      <c r="E56"/>
      <c r="I56"/>
      <c r="J56"/>
      <c r="K56"/>
      <c r="L56"/>
    </row>
    <row r="57" spans="5:21" x14ac:dyDescent="0.15">
      <c r="J57" s="103"/>
      <c r="K57" s="104"/>
      <c r="L57" s="104"/>
      <c r="M57" s="104"/>
      <c r="N57" s="104"/>
      <c r="O57" s="103"/>
      <c r="P57" s="113"/>
      <c r="Q57" s="116"/>
      <c r="R57" s="117"/>
      <c r="S57" s="116"/>
      <c r="T57" s="103"/>
      <c r="U57" s="103"/>
    </row>
    <row r="58" spans="5:21" x14ac:dyDescent="0.15">
      <c r="J58" s="103"/>
      <c r="K58" s="36"/>
      <c r="L58" s="105"/>
      <c r="M58" s="105"/>
      <c r="N58" s="106"/>
      <c r="O58" s="103"/>
      <c r="P58" s="113"/>
      <c r="Q58" s="116"/>
      <c r="R58" s="117"/>
      <c r="S58" s="116"/>
      <c r="T58" s="103"/>
      <c r="U58" s="103"/>
    </row>
    <row r="59" spans="5:21" x14ac:dyDescent="0.15">
      <c r="J59" s="103"/>
      <c r="K59" s="103"/>
      <c r="L59" s="94"/>
      <c r="M59" s="94"/>
      <c r="N59" s="94"/>
      <c r="O59" s="103"/>
      <c r="P59" s="113"/>
      <c r="Q59" s="116"/>
      <c r="R59" s="117"/>
      <c r="S59" s="116"/>
      <c r="T59" s="103"/>
      <c r="U59" s="103"/>
    </row>
    <row r="60" spans="5:21" x14ac:dyDescent="0.15">
      <c r="J60" s="103"/>
      <c r="K60" s="107"/>
      <c r="L60" s="108"/>
      <c r="M60" s="108"/>
      <c r="N60" s="109"/>
      <c r="O60" s="103"/>
      <c r="P60" s="113"/>
      <c r="Q60" s="116"/>
      <c r="R60" s="117"/>
      <c r="S60" s="116"/>
      <c r="T60" s="103"/>
      <c r="U60" s="103"/>
    </row>
    <row r="61" spans="5:21" x14ac:dyDescent="0.15">
      <c r="J61" s="103"/>
      <c r="K61" s="110"/>
      <c r="L61" s="111"/>
      <c r="M61" s="112"/>
      <c r="N61" s="111"/>
      <c r="O61" s="103"/>
      <c r="P61" s="100"/>
      <c r="Q61" s="101"/>
      <c r="R61" s="102"/>
      <c r="S61" s="101"/>
      <c r="T61" s="103"/>
      <c r="U61" s="103"/>
    </row>
    <row r="62" spans="5:21" x14ac:dyDescent="0.15">
      <c r="J62" s="103"/>
      <c r="K62" s="113"/>
      <c r="L62" s="114"/>
      <c r="M62" s="114"/>
      <c r="N62" s="114"/>
      <c r="O62" s="103"/>
      <c r="P62" s="103"/>
      <c r="Q62" s="103"/>
      <c r="R62" s="103"/>
      <c r="S62" s="103"/>
      <c r="T62" s="103"/>
      <c r="U62" s="103"/>
    </row>
    <row r="63" spans="5:21" x14ac:dyDescent="0.15">
      <c r="J63" s="103"/>
      <c r="K63" s="113"/>
      <c r="L63" s="114"/>
      <c r="M63" s="114"/>
      <c r="N63" s="114"/>
      <c r="O63" s="103"/>
      <c r="P63" s="103"/>
      <c r="Q63" s="103"/>
      <c r="R63" s="103"/>
      <c r="S63" s="103"/>
      <c r="T63" s="103"/>
      <c r="U63" s="103"/>
    </row>
    <row r="64" spans="5:21" x14ac:dyDescent="0.15">
      <c r="J64" s="103"/>
      <c r="K64" s="113"/>
      <c r="L64" s="114"/>
      <c r="M64" s="114"/>
      <c r="N64" s="114"/>
      <c r="O64" s="103"/>
      <c r="P64" s="103"/>
      <c r="Q64" s="103"/>
      <c r="R64" s="103"/>
      <c r="S64" s="103"/>
      <c r="T64" s="103"/>
      <c r="U64" s="103"/>
    </row>
    <row r="65" spans="10:21" x14ac:dyDescent="0.15">
      <c r="J65" s="103"/>
      <c r="K65" s="113"/>
      <c r="L65" s="114"/>
      <c r="M65" s="114"/>
      <c r="N65" s="114"/>
      <c r="O65" s="103"/>
      <c r="P65" s="103"/>
      <c r="Q65" s="103"/>
      <c r="R65" s="103"/>
      <c r="S65" s="103"/>
      <c r="T65" s="103"/>
      <c r="U65" s="103"/>
    </row>
    <row r="66" spans="10:21" x14ac:dyDescent="0.15">
      <c r="J66" s="103"/>
      <c r="K66" s="100"/>
      <c r="L66" s="115"/>
      <c r="M66" s="115"/>
      <c r="N66" s="115"/>
      <c r="O66" s="103"/>
      <c r="P66" s="103"/>
      <c r="Q66" s="103"/>
      <c r="R66" s="103"/>
      <c r="S66" s="103"/>
      <c r="T66" s="103"/>
      <c r="U66" s="103"/>
    </row>
    <row r="67" spans="10:21" x14ac:dyDescent="0.15"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</row>
    <row r="68" spans="10:21" x14ac:dyDescent="0.15"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</row>
    <row r="69" spans="10:21" x14ac:dyDescent="0.15"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</row>
    <row r="70" spans="10:21" x14ac:dyDescent="0.15"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</row>
    <row r="71" spans="10:21" x14ac:dyDescent="0.15"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</row>
    <row r="72" spans="10:21" x14ac:dyDescent="0.15"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</row>
  </sheetData>
  <phoneticPr fontId="2"/>
  <pageMargins left="0.75" right="0.75" top="1.17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5"/>
  <sheetViews>
    <sheetView view="pageBreakPreview" zoomScaleNormal="80" zoomScaleSheetLayoutView="100" workbookViewId="0">
      <selection sqref="A1:G1"/>
    </sheetView>
  </sheetViews>
  <sheetFormatPr defaultRowHeight="12" x14ac:dyDescent="0.15"/>
  <cols>
    <col min="1" max="7" width="11.875" style="3" customWidth="1"/>
    <col min="8" max="16384" width="9" style="3"/>
  </cols>
  <sheetData>
    <row r="1" spans="1:7" s="5" customFormat="1" ht="21" customHeight="1" x14ac:dyDescent="0.15">
      <c r="A1" s="262" t="s">
        <v>0</v>
      </c>
      <c r="B1" s="262"/>
      <c r="C1" s="262"/>
      <c r="D1" s="262"/>
      <c r="E1" s="262"/>
      <c r="F1" s="262"/>
      <c r="G1" s="262"/>
    </row>
    <row r="2" spans="1:7" s="246" customFormat="1" ht="21" customHeight="1" x14ac:dyDescent="0.15">
      <c r="G2" s="146" t="s">
        <v>69</v>
      </c>
    </row>
    <row r="3" spans="1:7" ht="21" customHeight="1" x14ac:dyDescent="0.15">
      <c r="A3" s="222" t="s">
        <v>74</v>
      </c>
      <c r="B3" s="218" t="s">
        <v>60</v>
      </c>
      <c r="C3" s="218" t="s">
        <v>61</v>
      </c>
      <c r="D3" s="218" t="s">
        <v>55</v>
      </c>
      <c r="E3" s="218" t="s">
        <v>62</v>
      </c>
      <c r="F3" s="218" t="s">
        <v>63</v>
      </c>
      <c r="G3" s="219" t="s">
        <v>64</v>
      </c>
    </row>
    <row r="4" spans="1:7" ht="21" customHeight="1" x14ac:dyDescent="0.15">
      <c r="A4" s="223" t="s">
        <v>101</v>
      </c>
      <c r="B4" s="95" t="s">
        <v>72</v>
      </c>
      <c r="C4" s="23">
        <v>5</v>
      </c>
      <c r="D4" s="23">
        <v>2</v>
      </c>
      <c r="E4" s="23">
        <v>8</v>
      </c>
      <c r="F4" s="23">
        <v>1</v>
      </c>
      <c r="G4" s="24">
        <v>10</v>
      </c>
    </row>
    <row r="5" spans="1:7" ht="21" customHeight="1" x14ac:dyDescent="0.15">
      <c r="A5" s="223">
        <v>28</v>
      </c>
      <c r="B5" s="95" t="s">
        <v>72</v>
      </c>
      <c r="C5" s="23">
        <v>5</v>
      </c>
      <c r="D5" s="23">
        <v>2</v>
      </c>
      <c r="E5" s="23">
        <v>8</v>
      </c>
      <c r="F5" s="23">
        <v>1</v>
      </c>
      <c r="G5" s="24">
        <v>10</v>
      </c>
    </row>
    <row r="6" spans="1:7" s="171" customFormat="1" ht="21" customHeight="1" x14ac:dyDescent="0.15">
      <c r="A6" s="223">
        <v>29</v>
      </c>
      <c r="B6" s="130" t="s">
        <v>72</v>
      </c>
      <c r="C6" s="23">
        <v>5</v>
      </c>
      <c r="D6" s="23">
        <v>2</v>
      </c>
      <c r="E6" s="23">
        <v>8</v>
      </c>
      <c r="F6" s="23">
        <v>1</v>
      </c>
      <c r="G6" s="24">
        <v>8</v>
      </c>
    </row>
    <row r="7" spans="1:7" ht="21" customHeight="1" x14ac:dyDescent="0.15">
      <c r="A7" s="223">
        <v>30</v>
      </c>
      <c r="B7" s="214" t="s">
        <v>72</v>
      </c>
      <c r="C7" s="23">
        <v>5</v>
      </c>
      <c r="D7" s="23">
        <v>2</v>
      </c>
      <c r="E7" s="23">
        <v>8</v>
      </c>
      <c r="F7" s="23">
        <v>1</v>
      </c>
      <c r="G7" s="24">
        <v>7</v>
      </c>
    </row>
    <row r="8" spans="1:7" s="171" customFormat="1" ht="21" customHeight="1" x14ac:dyDescent="0.15">
      <c r="A8" s="226" t="s">
        <v>109</v>
      </c>
      <c r="B8" s="130" t="s">
        <v>72</v>
      </c>
      <c r="C8" s="224">
        <v>5</v>
      </c>
      <c r="D8" s="224">
        <v>2</v>
      </c>
      <c r="E8" s="224">
        <v>8</v>
      </c>
      <c r="F8" s="224">
        <v>1</v>
      </c>
      <c r="G8" s="225">
        <v>7</v>
      </c>
    </row>
    <row r="9" spans="1:7" s="2" customFormat="1" ht="17.25" customHeight="1" x14ac:dyDescent="0.15">
      <c r="A9" s="260" t="s">
        <v>80</v>
      </c>
      <c r="B9" s="260"/>
      <c r="C9" s="261"/>
      <c r="D9" s="261"/>
      <c r="F9" s="105"/>
    </row>
    <row r="13" spans="1:7" ht="18.75" x14ac:dyDescent="0.15">
      <c r="A13" s="262" t="s">
        <v>1</v>
      </c>
      <c r="B13" s="262"/>
      <c r="C13" s="262"/>
      <c r="D13" s="262"/>
      <c r="E13" s="262"/>
      <c r="F13" s="262"/>
      <c r="G13" s="262"/>
    </row>
    <row r="14" spans="1:7" s="247" customFormat="1" x14ac:dyDescent="0.15">
      <c r="A14" s="148" t="s">
        <v>45</v>
      </c>
      <c r="B14" s="246"/>
      <c r="C14" s="246"/>
      <c r="D14" s="246"/>
      <c r="E14" s="246"/>
      <c r="F14" s="246"/>
      <c r="G14" s="146" t="s">
        <v>46</v>
      </c>
    </row>
    <row r="15" spans="1:7" ht="15.75" customHeight="1" x14ac:dyDescent="0.15">
      <c r="A15" s="259" t="s">
        <v>58</v>
      </c>
      <c r="B15" s="257" t="s">
        <v>65</v>
      </c>
      <c r="C15" s="257"/>
      <c r="D15" s="257"/>
      <c r="E15" s="257" t="s">
        <v>66</v>
      </c>
      <c r="F15" s="257"/>
      <c r="G15" s="258"/>
    </row>
    <row r="16" spans="1:7" ht="43.5" customHeight="1" x14ac:dyDescent="0.15">
      <c r="A16" s="259"/>
      <c r="B16" s="218" t="s">
        <v>67</v>
      </c>
      <c r="C16" s="218" t="s">
        <v>68</v>
      </c>
      <c r="D16" s="125" t="s">
        <v>43</v>
      </c>
      <c r="E16" s="218" t="s">
        <v>67</v>
      </c>
      <c r="F16" s="218" t="s">
        <v>68</v>
      </c>
      <c r="G16" s="221" t="s">
        <v>43</v>
      </c>
    </row>
    <row r="17" spans="1:7" ht="21" customHeight="1" x14ac:dyDescent="0.15">
      <c r="A17" s="19" t="s">
        <v>101</v>
      </c>
      <c r="B17" s="49">
        <v>505013</v>
      </c>
      <c r="C17" s="25">
        <v>253414</v>
      </c>
      <c r="D17" s="97">
        <v>251599</v>
      </c>
      <c r="E17" s="26">
        <v>213134.71432</v>
      </c>
      <c r="F17" s="25">
        <v>127639.71432</v>
      </c>
      <c r="G17" s="97">
        <v>85495</v>
      </c>
    </row>
    <row r="18" spans="1:7" ht="21" customHeight="1" x14ac:dyDescent="0.15">
      <c r="A18" s="19">
        <v>28</v>
      </c>
      <c r="B18" s="49">
        <v>515537</v>
      </c>
      <c r="C18" s="25">
        <v>259406</v>
      </c>
      <c r="D18" s="97">
        <v>256131</v>
      </c>
      <c r="E18" s="26">
        <v>212341</v>
      </c>
      <c r="F18" s="25">
        <v>126470</v>
      </c>
      <c r="G18" s="97">
        <v>85871</v>
      </c>
    </row>
    <row r="19" spans="1:7" ht="21" customHeight="1" x14ac:dyDescent="0.15">
      <c r="A19" s="19">
        <v>29</v>
      </c>
      <c r="B19" s="49">
        <v>524617</v>
      </c>
      <c r="C19" s="25">
        <v>263970</v>
      </c>
      <c r="D19" s="62">
        <v>260647</v>
      </c>
      <c r="E19" s="26">
        <v>214622</v>
      </c>
      <c r="F19" s="25">
        <v>127564</v>
      </c>
      <c r="G19" s="62">
        <v>87058</v>
      </c>
    </row>
    <row r="20" spans="1:7" ht="21" customHeight="1" x14ac:dyDescent="0.15">
      <c r="A20" s="19">
        <v>30</v>
      </c>
      <c r="B20" s="49">
        <v>534773</v>
      </c>
      <c r="C20" s="25">
        <v>267318</v>
      </c>
      <c r="D20" s="62">
        <v>267455</v>
      </c>
      <c r="E20" s="26">
        <v>214530</v>
      </c>
      <c r="F20" s="25">
        <v>130864</v>
      </c>
      <c r="G20" s="62">
        <v>83666</v>
      </c>
    </row>
    <row r="21" spans="1:7" s="171" customFormat="1" ht="21" customHeight="1" x14ac:dyDescent="0.15">
      <c r="A21" s="227" t="s">
        <v>109</v>
      </c>
      <c r="B21" s="78">
        <f>B33</f>
        <v>544064</v>
      </c>
      <c r="C21" s="76">
        <f t="shared" ref="C21:G21" si="0">C33</f>
        <v>280235</v>
      </c>
      <c r="D21" s="129">
        <f t="shared" si="0"/>
        <v>263829</v>
      </c>
      <c r="E21" s="79">
        <f t="shared" si="0"/>
        <v>225838</v>
      </c>
      <c r="F21" s="76">
        <f t="shared" si="0"/>
        <v>130957</v>
      </c>
      <c r="G21" s="129">
        <f t="shared" si="0"/>
        <v>94881</v>
      </c>
    </row>
    <row r="22" spans="1:7" ht="21" customHeight="1" x14ac:dyDescent="0.15">
      <c r="A22" s="19" t="s">
        <v>97</v>
      </c>
      <c r="B22" s="49">
        <v>540570</v>
      </c>
      <c r="C22" s="25">
        <v>270034</v>
      </c>
      <c r="D22" s="97">
        <v>270536</v>
      </c>
      <c r="E22" s="26">
        <v>214259</v>
      </c>
      <c r="F22" s="25">
        <v>130530</v>
      </c>
      <c r="G22" s="97">
        <v>83729</v>
      </c>
    </row>
    <row r="23" spans="1:7" ht="21" customHeight="1" x14ac:dyDescent="0.15">
      <c r="A23" s="19" t="s">
        <v>104</v>
      </c>
      <c r="B23" s="49">
        <v>534628</v>
      </c>
      <c r="C23" s="25">
        <v>266577</v>
      </c>
      <c r="D23" s="97">
        <v>268051</v>
      </c>
      <c r="E23" s="26">
        <v>214620</v>
      </c>
      <c r="F23" s="25">
        <v>130988</v>
      </c>
      <c r="G23" s="97">
        <v>83632</v>
      </c>
    </row>
    <row r="24" spans="1:7" ht="21" customHeight="1" x14ac:dyDescent="0.15">
      <c r="A24" s="19">
        <v>6</v>
      </c>
      <c r="B24" s="49">
        <v>543109</v>
      </c>
      <c r="C24" s="25">
        <v>272902</v>
      </c>
      <c r="D24" s="97">
        <v>270207</v>
      </c>
      <c r="E24" s="26">
        <v>214531</v>
      </c>
      <c r="F24" s="25">
        <v>130815</v>
      </c>
      <c r="G24" s="97">
        <v>83716</v>
      </c>
    </row>
    <row r="25" spans="1:7" ht="21" customHeight="1" x14ac:dyDescent="0.15">
      <c r="A25" s="19">
        <v>7</v>
      </c>
      <c r="B25" s="49">
        <v>538903</v>
      </c>
      <c r="C25" s="25">
        <v>269373</v>
      </c>
      <c r="D25" s="97">
        <v>269530</v>
      </c>
      <c r="E25" s="26">
        <v>214149</v>
      </c>
      <c r="F25" s="25">
        <v>130184</v>
      </c>
      <c r="G25" s="97">
        <v>83965</v>
      </c>
    </row>
    <row r="26" spans="1:7" ht="21" customHeight="1" x14ac:dyDescent="0.15">
      <c r="A26" s="19">
        <v>8</v>
      </c>
      <c r="B26" s="49">
        <v>540507</v>
      </c>
      <c r="C26" s="25">
        <v>269962</v>
      </c>
      <c r="D26" s="97">
        <v>270545</v>
      </c>
      <c r="E26" s="26">
        <v>214339</v>
      </c>
      <c r="F26" s="25">
        <v>130560</v>
      </c>
      <c r="G26" s="97">
        <v>83779</v>
      </c>
    </row>
    <row r="27" spans="1:7" ht="21" customHeight="1" x14ac:dyDescent="0.15">
      <c r="A27" s="19">
        <v>9</v>
      </c>
      <c r="B27" s="49">
        <v>536391</v>
      </c>
      <c r="C27" s="25">
        <v>267439</v>
      </c>
      <c r="D27" s="97">
        <v>268952</v>
      </c>
      <c r="E27" s="26">
        <v>213282</v>
      </c>
      <c r="F27" s="25">
        <v>129739</v>
      </c>
      <c r="G27" s="97">
        <v>83543</v>
      </c>
    </row>
    <row r="28" spans="1:7" ht="21" customHeight="1" x14ac:dyDescent="0.15">
      <c r="A28" s="19">
        <v>10</v>
      </c>
      <c r="B28" s="49">
        <v>540256</v>
      </c>
      <c r="C28" s="25">
        <v>269359</v>
      </c>
      <c r="D28" s="97">
        <v>270897</v>
      </c>
      <c r="E28" s="26">
        <v>213355</v>
      </c>
      <c r="F28" s="25">
        <v>129941</v>
      </c>
      <c r="G28" s="97">
        <v>83414</v>
      </c>
    </row>
    <row r="29" spans="1:7" ht="21" customHeight="1" x14ac:dyDescent="0.15">
      <c r="A29" s="19">
        <v>11</v>
      </c>
      <c r="B29" s="49">
        <v>542278</v>
      </c>
      <c r="C29" s="25">
        <v>274370</v>
      </c>
      <c r="D29" s="97">
        <v>267908</v>
      </c>
      <c r="E29" s="26">
        <v>214952</v>
      </c>
      <c r="F29" s="25">
        <v>131515</v>
      </c>
      <c r="G29" s="97">
        <v>83437</v>
      </c>
    </row>
    <row r="30" spans="1:7" ht="21" customHeight="1" x14ac:dyDescent="0.15">
      <c r="A30" s="19">
        <v>12</v>
      </c>
      <c r="B30" s="49">
        <v>548304</v>
      </c>
      <c r="C30" s="25">
        <v>277323</v>
      </c>
      <c r="D30" s="97">
        <v>270981</v>
      </c>
      <c r="E30" s="26">
        <v>226300</v>
      </c>
      <c r="F30" s="25">
        <v>131741</v>
      </c>
      <c r="G30" s="97">
        <v>94559</v>
      </c>
    </row>
    <row r="31" spans="1:7" ht="21" customHeight="1" x14ac:dyDescent="0.15">
      <c r="A31" s="251" t="s">
        <v>112</v>
      </c>
      <c r="B31" s="49">
        <v>544215</v>
      </c>
      <c r="C31" s="25">
        <v>275361</v>
      </c>
      <c r="D31" s="97">
        <v>268854</v>
      </c>
      <c r="E31" s="26">
        <v>224740</v>
      </c>
      <c r="F31" s="25">
        <v>130581</v>
      </c>
      <c r="G31" s="97">
        <v>94159</v>
      </c>
    </row>
    <row r="32" spans="1:7" ht="21" customHeight="1" x14ac:dyDescent="0.15">
      <c r="A32" s="228">
        <v>2</v>
      </c>
      <c r="B32" s="49">
        <v>546234</v>
      </c>
      <c r="C32" s="25">
        <v>276028</v>
      </c>
      <c r="D32" s="97">
        <v>270206</v>
      </c>
      <c r="E32" s="26">
        <v>224504</v>
      </c>
      <c r="F32" s="25">
        <v>130643</v>
      </c>
      <c r="G32" s="97">
        <v>93861</v>
      </c>
    </row>
    <row r="33" spans="1:7" ht="21" customHeight="1" x14ac:dyDescent="0.15">
      <c r="A33" s="229">
        <v>3</v>
      </c>
      <c r="B33" s="121">
        <v>544064</v>
      </c>
      <c r="C33" s="118">
        <v>280235</v>
      </c>
      <c r="D33" s="120">
        <v>263829</v>
      </c>
      <c r="E33" s="119">
        <v>225838</v>
      </c>
      <c r="F33" s="118">
        <v>130957</v>
      </c>
      <c r="G33" s="120">
        <v>94881</v>
      </c>
    </row>
    <row r="34" spans="1:7" x14ac:dyDescent="0.15">
      <c r="A34" s="28" t="s">
        <v>47</v>
      </c>
      <c r="B34" s="43"/>
      <c r="C34" s="2"/>
      <c r="D34" s="77"/>
      <c r="E34" s="2"/>
      <c r="F34" s="2"/>
      <c r="G34" s="47"/>
    </row>
    <row r="35" spans="1:7" x14ac:dyDescent="0.15">
      <c r="A35" s="28" t="s">
        <v>92</v>
      </c>
      <c r="B35" s="28"/>
      <c r="C35" s="28"/>
      <c r="D35" s="28"/>
      <c r="E35" s="28"/>
      <c r="F35" s="28"/>
      <c r="G35" s="28"/>
    </row>
  </sheetData>
  <mergeCells count="6">
    <mergeCell ref="A9:D9"/>
    <mergeCell ref="A1:G1"/>
    <mergeCell ref="A13:G13"/>
    <mergeCell ref="A15:A16"/>
    <mergeCell ref="B15:D15"/>
    <mergeCell ref="E15:G15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5"/>
  <sheetViews>
    <sheetView view="pageBreakPreview" zoomScaleNormal="100" zoomScaleSheetLayoutView="100" workbookViewId="0">
      <selection activeCell="C29" sqref="C29"/>
    </sheetView>
  </sheetViews>
  <sheetFormatPr defaultRowHeight="12" x14ac:dyDescent="0.15"/>
  <cols>
    <col min="1" max="1" width="11.875" style="10" customWidth="1"/>
    <col min="2" max="5" width="14.5" style="11" customWidth="1"/>
    <col min="6" max="6" width="13.375" style="11" customWidth="1"/>
    <col min="7" max="7" width="10.125" style="11" bestFit="1" customWidth="1"/>
    <col min="8" max="16384" width="9" style="11"/>
  </cols>
  <sheetData>
    <row r="1" spans="1:7" s="6" customFormat="1" ht="21" customHeight="1" x14ac:dyDescent="0.15">
      <c r="A1" s="263" t="s">
        <v>44</v>
      </c>
      <c r="B1" s="263"/>
      <c r="C1" s="263"/>
      <c r="D1" s="263"/>
      <c r="E1" s="263"/>
      <c r="F1" s="263"/>
    </row>
    <row r="2" spans="1:7" s="250" customFormat="1" ht="21" customHeight="1" x14ac:dyDescent="0.15">
      <c r="A2" s="248" t="s">
        <v>45</v>
      </c>
      <c r="B2" s="249"/>
      <c r="C2" s="249"/>
      <c r="D2" s="249"/>
      <c r="E2" s="249"/>
      <c r="F2" s="141" t="s">
        <v>46</v>
      </c>
    </row>
    <row r="3" spans="1:7" s="8" customFormat="1" ht="16.5" customHeight="1" x14ac:dyDescent="0.15">
      <c r="A3" s="54" t="s">
        <v>3</v>
      </c>
      <c r="B3" s="55" t="s">
        <v>34</v>
      </c>
      <c r="C3" s="55" t="s">
        <v>35</v>
      </c>
      <c r="D3" s="55" t="s">
        <v>36</v>
      </c>
      <c r="E3" s="55" t="s">
        <v>37</v>
      </c>
      <c r="F3" s="54" t="s">
        <v>38</v>
      </c>
    </row>
    <row r="4" spans="1:7" ht="16.5" customHeight="1" x14ac:dyDescent="0.15">
      <c r="A4" s="61" t="s">
        <v>101</v>
      </c>
      <c r="B4" s="44">
        <v>253414</v>
      </c>
      <c r="C4" s="44">
        <v>10905</v>
      </c>
      <c r="D4" s="45">
        <v>142676</v>
      </c>
      <c r="E4" s="44">
        <v>93332</v>
      </c>
      <c r="F4" s="45">
        <v>6500</v>
      </c>
    </row>
    <row r="5" spans="1:7" ht="16.5" customHeight="1" x14ac:dyDescent="0.15">
      <c r="A5" s="61">
        <v>28</v>
      </c>
      <c r="B5" s="44">
        <v>259406</v>
      </c>
      <c r="C5" s="44">
        <v>12008</v>
      </c>
      <c r="D5" s="45">
        <v>153260</v>
      </c>
      <c r="E5" s="44">
        <v>87100</v>
      </c>
      <c r="F5" s="45">
        <v>7037</v>
      </c>
    </row>
    <row r="6" spans="1:7" s="9" customFormat="1" ht="16.5" customHeight="1" x14ac:dyDescent="0.15">
      <c r="A6" s="61">
        <v>29</v>
      </c>
      <c r="B6" s="44">
        <v>263970</v>
      </c>
      <c r="C6" s="44">
        <v>10807</v>
      </c>
      <c r="D6" s="45">
        <v>161195</v>
      </c>
      <c r="E6" s="44">
        <v>85434</v>
      </c>
      <c r="F6" s="45">
        <v>6534</v>
      </c>
    </row>
    <row r="7" spans="1:7" ht="16.5" customHeight="1" x14ac:dyDescent="0.15">
      <c r="A7" s="61">
        <v>30</v>
      </c>
      <c r="B7" s="44">
        <v>267318</v>
      </c>
      <c r="C7" s="44">
        <v>11930</v>
      </c>
      <c r="D7" s="45">
        <v>167071</v>
      </c>
      <c r="E7" s="44">
        <v>82638</v>
      </c>
      <c r="F7" s="45">
        <v>5679</v>
      </c>
    </row>
    <row r="8" spans="1:7" s="9" customFormat="1" ht="16.5" customHeight="1" x14ac:dyDescent="0.15">
      <c r="A8" s="230" t="s">
        <v>109</v>
      </c>
      <c r="B8" s="231">
        <f>B20</f>
        <v>280235</v>
      </c>
      <c r="C8" s="231">
        <f t="shared" ref="C8:F8" si="0">C20</f>
        <v>12862</v>
      </c>
      <c r="D8" s="231">
        <f t="shared" si="0"/>
        <v>178361</v>
      </c>
      <c r="E8" s="231">
        <f t="shared" si="0"/>
        <v>81266</v>
      </c>
      <c r="F8" s="56">
        <f t="shared" si="0"/>
        <v>7746</v>
      </c>
      <c r="G8" s="243"/>
    </row>
    <row r="9" spans="1:7" ht="16.5" customHeight="1" x14ac:dyDescent="0.15">
      <c r="A9" s="61" t="s">
        <v>103</v>
      </c>
      <c r="B9" s="44">
        <v>270034</v>
      </c>
      <c r="C9" s="44">
        <v>13819</v>
      </c>
      <c r="D9" s="45">
        <v>168013</v>
      </c>
      <c r="E9" s="44">
        <v>82621</v>
      </c>
      <c r="F9" s="45">
        <v>5580</v>
      </c>
    </row>
    <row r="10" spans="1:7" ht="16.5" customHeight="1" x14ac:dyDescent="0.15">
      <c r="A10" s="61" t="s">
        <v>107</v>
      </c>
      <c r="B10" s="44">
        <v>266577</v>
      </c>
      <c r="C10" s="44">
        <v>12345</v>
      </c>
      <c r="D10" s="45">
        <v>165831</v>
      </c>
      <c r="E10" s="44">
        <v>82847</v>
      </c>
      <c r="F10" s="45">
        <v>5552</v>
      </c>
    </row>
    <row r="11" spans="1:7" ht="16.5" customHeight="1" x14ac:dyDescent="0.15">
      <c r="A11" s="61">
        <v>6</v>
      </c>
      <c r="B11" s="44">
        <v>272902</v>
      </c>
      <c r="C11" s="44">
        <v>12143</v>
      </c>
      <c r="D11" s="45">
        <v>172467</v>
      </c>
      <c r="E11" s="44">
        <v>82823</v>
      </c>
      <c r="F11" s="45">
        <v>5469</v>
      </c>
    </row>
    <row r="12" spans="1:7" ht="16.5" customHeight="1" x14ac:dyDescent="0.15">
      <c r="A12" s="61">
        <v>7</v>
      </c>
      <c r="B12" s="44">
        <v>269373</v>
      </c>
      <c r="C12" s="44">
        <v>10663</v>
      </c>
      <c r="D12" s="45">
        <v>170298</v>
      </c>
      <c r="E12" s="44">
        <v>82886</v>
      </c>
      <c r="F12" s="45">
        <v>5526</v>
      </c>
    </row>
    <row r="13" spans="1:7" ht="16.5" customHeight="1" x14ac:dyDescent="0.15">
      <c r="A13" s="61">
        <v>8</v>
      </c>
      <c r="B13" s="44">
        <v>269962</v>
      </c>
      <c r="C13" s="44">
        <v>11558</v>
      </c>
      <c r="D13" s="45">
        <v>169594</v>
      </c>
      <c r="E13" s="44">
        <v>82769</v>
      </c>
      <c r="F13" s="45">
        <v>6041</v>
      </c>
    </row>
    <row r="14" spans="1:7" ht="16.5" customHeight="1" x14ac:dyDescent="0.15">
      <c r="A14" s="61">
        <v>9</v>
      </c>
      <c r="B14" s="44">
        <v>267439</v>
      </c>
      <c r="C14" s="44">
        <v>11204</v>
      </c>
      <c r="D14" s="45">
        <v>167853</v>
      </c>
      <c r="E14" s="44">
        <v>82368</v>
      </c>
      <c r="F14" s="45">
        <v>6014</v>
      </c>
    </row>
    <row r="15" spans="1:7" ht="16.5" customHeight="1" x14ac:dyDescent="0.15">
      <c r="A15" s="61">
        <v>10</v>
      </c>
      <c r="B15" s="44">
        <v>269359</v>
      </c>
      <c r="C15" s="44">
        <v>11396</v>
      </c>
      <c r="D15" s="45">
        <v>168744</v>
      </c>
      <c r="E15" s="44">
        <v>82683</v>
      </c>
      <c r="F15" s="45">
        <v>6537</v>
      </c>
    </row>
    <row r="16" spans="1:7" ht="16.5" customHeight="1" x14ac:dyDescent="0.15">
      <c r="A16" s="61">
        <v>11</v>
      </c>
      <c r="B16" s="44">
        <v>274370</v>
      </c>
      <c r="C16" s="44">
        <v>12712</v>
      </c>
      <c r="D16" s="45">
        <v>172671</v>
      </c>
      <c r="E16" s="44">
        <v>82478</v>
      </c>
      <c r="F16" s="45">
        <v>6509</v>
      </c>
    </row>
    <row r="17" spans="1:9" ht="16.5" customHeight="1" x14ac:dyDescent="0.15">
      <c r="A17" s="61">
        <v>12</v>
      </c>
      <c r="B17" s="44">
        <v>277323</v>
      </c>
      <c r="C17" s="44">
        <v>11905</v>
      </c>
      <c r="D17" s="45">
        <v>176377</v>
      </c>
      <c r="E17" s="44">
        <v>82436</v>
      </c>
      <c r="F17" s="45">
        <v>6605</v>
      </c>
    </row>
    <row r="18" spans="1:9" ht="16.5" customHeight="1" x14ac:dyDescent="0.15">
      <c r="A18" s="251" t="s">
        <v>112</v>
      </c>
      <c r="B18" s="44">
        <v>275361</v>
      </c>
      <c r="C18" s="44">
        <v>11855</v>
      </c>
      <c r="D18" s="45">
        <v>173443</v>
      </c>
      <c r="E18" s="44">
        <v>82092</v>
      </c>
      <c r="F18" s="45">
        <v>7968</v>
      </c>
    </row>
    <row r="19" spans="1:9" ht="16.5" customHeight="1" x14ac:dyDescent="0.15">
      <c r="A19" s="61">
        <v>2</v>
      </c>
      <c r="B19" s="44">
        <v>276028</v>
      </c>
      <c r="C19" s="44">
        <v>13243</v>
      </c>
      <c r="D19" s="45">
        <v>174368</v>
      </c>
      <c r="E19" s="44">
        <v>81766</v>
      </c>
      <c r="F19" s="45">
        <v>6649</v>
      </c>
    </row>
    <row r="20" spans="1:9" ht="16.5" customHeight="1" x14ac:dyDescent="0.15">
      <c r="A20" s="232">
        <v>3</v>
      </c>
      <c r="B20" s="233">
        <v>280235</v>
      </c>
      <c r="C20" s="233">
        <v>12862</v>
      </c>
      <c r="D20" s="233">
        <v>178361</v>
      </c>
      <c r="E20" s="233">
        <v>81266</v>
      </c>
      <c r="F20" s="234">
        <v>7746</v>
      </c>
    </row>
    <row r="21" spans="1:9" s="7" customFormat="1" ht="13.5" customHeight="1" x14ac:dyDescent="0.15">
      <c r="A21" s="96" t="s">
        <v>47</v>
      </c>
      <c r="B21" s="56"/>
      <c r="C21" s="57"/>
      <c r="D21" s="46"/>
      <c r="E21" s="46"/>
      <c r="F21" s="46"/>
    </row>
    <row r="22" spans="1:9" s="28" customFormat="1" ht="13.5" customHeight="1" x14ac:dyDescent="0.15">
      <c r="A22" s="28" t="s">
        <v>92</v>
      </c>
    </row>
    <row r="23" spans="1:9" s="28" customFormat="1" ht="13.5" customHeight="1" x14ac:dyDescent="0.15"/>
    <row r="24" spans="1:9" ht="21" customHeight="1" x14ac:dyDescent="0.15">
      <c r="A24" s="263" t="s">
        <v>48</v>
      </c>
      <c r="B24" s="263"/>
      <c r="C24" s="263"/>
      <c r="D24" s="263"/>
      <c r="E24" s="263"/>
      <c r="F24" s="263"/>
    </row>
    <row r="25" spans="1:9" ht="21" customHeight="1" x14ac:dyDescent="0.15">
      <c r="A25" s="142" t="s">
        <v>45</v>
      </c>
      <c r="B25" s="53"/>
      <c r="C25" s="53"/>
      <c r="D25" s="53"/>
      <c r="E25" s="53"/>
      <c r="F25" s="141" t="s">
        <v>46</v>
      </c>
    </row>
    <row r="26" spans="1:9" ht="16.5" customHeight="1" x14ac:dyDescent="0.15">
      <c r="A26" s="54" t="s">
        <v>3</v>
      </c>
      <c r="B26" s="55" t="s">
        <v>34</v>
      </c>
      <c r="C26" s="55" t="s">
        <v>39</v>
      </c>
      <c r="D26" s="55" t="s">
        <v>40</v>
      </c>
      <c r="E26" s="55" t="s">
        <v>41</v>
      </c>
      <c r="F26" s="54" t="s">
        <v>42</v>
      </c>
    </row>
    <row r="27" spans="1:9" ht="16.5" customHeight="1" x14ac:dyDescent="0.15">
      <c r="A27" s="61" t="s">
        <v>101</v>
      </c>
      <c r="B27" s="44">
        <v>127639.71432</v>
      </c>
      <c r="C27" s="44">
        <v>5600.1418620000004</v>
      </c>
      <c r="D27" s="44">
        <v>113500.59407599999</v>
      </c>
      <c r="E27" s="44">
        <v>7430.9113680000009</v>
      </c>
      <c r="F27" s="45">
        <v>1106.067014</v>
      </c>
    </row>
    <row r="28" spans="1:9" ht="16.5" customHeight="1" x14ac:dyDescent="0.15">
      <c r="A28" s="61">
        <v>28</v>
      </c>
      <c r="B28" s="44">
        <v>126470</v>
      </c>
      <c r="C28" s="44">
        <v>5601</v>
      </c>
      <c r="D28" s="44">
        <v>112118</v>
      </c>
      <c r="E28" s="44">
        <v>7448</v>
      </c>
      <c r="F28" s="45">
        <v>1304</v>
      </c>
    </row>
    <row r="29" spans="1:9" ht="16.5" customHeight="1" x14ac:dyDescent="0.15">
      <c r="A29" s="61">
        <v>29</v>
      </c>
      <c r="B29" s="44">
        <v>127564</v>
      </c>
      <c r="C29" s="44">
        <v>6824</v>
      </c>
      <c r="D29" s="44">
        <v>111222</v>
      </c>
      <c r="E29" s="44">
        <v>8256</v>
      </c>
      <c r="F29" s="45">
        <v>1267</v>
      </c>
    </row>
    <row r="30" spans="1:9" ht="16.5" customHeight="1" x14ac:dyDescent="0.15">
      <c r="A30" s="61">
        <v>30</v>
      </c>
      <c r="B30" s="44">
        <v>130864</v>
      </c>
      <c r="C30" s="44">
        <v>8704</v>
      </c>
      <c r="D30" s="44">
        <v>112241</v>
      </c>
      <c r="E30" s="44">
        <v>8688</v>
      </c>
      <c r="F30" s="45">
        <v>1228</v>
      </c>
      <c r="I30" s="215"/>
    </row>
    <row r="31" spans="1:9" s="9" customFormat="1" ht="16.5" customHeight="1" x14ac:dyDescent="0.15">
      <c r="A31" s="230" t="s">
        <v>109</v>
      </c>
      <c r="B31" s="231">
        <f>B43</f>
        <v>130957</v>
      </c>
      <c r="C31" s="231">
        <f t="shared" ref="C31:F31" si="1">C43</f>
        <v>8983</v>
      </c>
      <c r="D31" s="231">
        <f t="shared" si="1"/>
        <v>111627</v>
      </c>
      <c r="E31" s="231">
        <f t="shared" si="1"/>
        <v>9523</v>
      </c>
      <c r="F31" s="56">
        <f t="shared" si="1"/>
        <v>825</v>
      </c>
      <c r="G31" s="243"/>
      <c r="I31" s="143"/>
    </row>
    <row r="32" spans="1:9" ht="16.5" customHeight="1" x14ac:dyDescent="0.15">
      <c r="A32" s="20" t="s">
        <v>108</v>
      </c>
      <c r="B32" s="25">
        <v>130530</v>
      </c>
      <c r="C32" s="25">
        <v>8502</v>
      </c>
      <c r="D32" s="25">
        <v>112077</v>
      </c>
      <c r="E32" s="25">
        <v>8569</v>
      </c>
      <c r="F32" s="235">
        <v>1381</v>
      </c>
    </row>
    <row r="33" spans="1:6" ht="16.5" customHeight="1" x14ac:dyDescent="0.15">
      <c r="A33" s="61" t="s">
        <v>107</v>
      </c>
      <c r="B33" s="25">
        <v>130988</v>
      </c>
      <c r="C33" s="25">
        <v>8359</v>
      </c>
      <c r="D33" s="25">
        <v>112642</v>
      </c>
      <c r="E33" s="25">
        <v>8735</v>
      </c>
      <c r="F33" s="235">
        <v>1250</v>
      </c>
    </row>
    <row r="34" spans="1:6" ht="16.5" customHeight="1" x14ac:dyDescent="0.15">
      <c r="A34" s="61">
        <v>6</v>
      </c>
      <c r="B34" s="25">
        <v>130815</v>
      </c>
      <c r="C34" s="25">
        <v>8315</v>
      </c>
      <c r="D34" s="25">
        <v>112457</v>
      </c>
      <c r="E34" s="25">
        <v>8557</v>
      </c>
      <c r="F34" s="235">
        <v>1487</v>
      </c>
    </row>
    <row r="35" spans="1:6" ht="16.5" customHeight="1" x14ac:dyDescent="0.15">
      <c r="A35" s="61">
        <v>7</v>
      </c>
      <c r="B35" s="25">
        <v>130184</v>
      </c>
      <c r="C35" s="25">
        <v>8196</v>
      </c>
      <c r="D35" s="25">
        <v>112137</v>
      </c>
      <c r="E35" s="25">
        <v>8667</v>
      </c>
      <c r="F35" s="235">
        <v>1184</v>
      </c>
    </row>
    <row r="36" spans="1:6" ht="16.5" customHeight="1" x14ac:dyDescent="0.15">
      <c r="A36" s="61">
        <v>8</v>
      </c>
      <c r="B36" s="25">
        <v>130560</v>
      </c>
      <c r="C36" s="25">
        <v>8627</v>
      </c>
      <c r="D36" s="25">
        <v>112002</v>
      </c>
      <c r="E36" s="25">
        <v>8528</v>
      </c>
      <c r="F36" s="235">
        <v>1403</v>
      </c>
    </row>
    <row r="37" spans="1:6" ht="16.5" customHeight="1" x14ac:dyDescent="0.15">
      <c r="A37" s="61">
        <v>9</v>
      </c>
      <c r="B37" s="25">
        <v>129739</v>
      </c>
      <c r="C37" s="25">
        <v>8653</v>
      </c>
      <c r="D37" s="25">
        <v>111301</v>
      </c>
      <c r="E37" s="25">
        <v>8723</v>
      </c>
      <c r="F37" s="235">
        <v>1062</v>
      </c>
    </row>
    <row r="38" spans="1:6" ht="16.5" customHeight="1" x14ac:dyDescent="0.15">
      <c r="A38" s="61">
        <v>10</v>
      </c>
      <c r="B38" s="25">
        <v>129941</v>
      </c>
      <c r="C38" s="25">
        <v>9033</v>
      </c>
      <c r="D38" s="25">
        <v>111225</v>
      </c>
      <c r="E38" s="25">
        <v>8699</v>
      </c>
      <c r="F38" s="235">
        <v>984</v>
      </c>
    </row>
    <row r="39" spans="1:6" ht="16.5" customHeight="1" x14ac:dyDescent="0.15">
      <c r="A39" s="61">
        <v>11</v>
      </c>
      <c r="B39" s="25">
        <v>131515</v>
      </c>
      <c r="C39" s="25">
        <v>9198</v>
      </c>
      <c r="D39" s="25">
        <v>112085</v>
      </c>
      <c r="E39" s="25">
        <v>9013</v>
      </c>
      <c r="F39" s="235">
        <v>1219</v>
      </c>
    </row>
    <row r="40" spans="1:6" ht="16.5" customHeight="1" x14ac:dyDescent="0.15">
      <c r="A40" s="61">
        <v>12</v>
      </c>
      <c r="B40" s="25">
        <v>131741</v>
      </c>
      <c r="C40" s="25">
        <v>9290</v>
      </c>
      <c r="D40" s="25">
        <v>112212</v>
      </c>
      <c r="E40" s="25">
        <v>9020</v>
      </c>
      <c r="F40" s="235">
        <v>1218</v>
      </c>
    </row>
    <row r="41" spans="1:6" ht="16.5" customHeight="1" x14ac:dyDescent="0.15">
      <c r="A41" s="251" t="s">
        <v>112</v>
      </c>
      <c r="B41" s="25">
        <v>130581</v>
      </c>
      <c r="C41" s="25">
        <v>9167</v>
      </c>
      <c r="D41" s="25">
        <v>111484</v>
      </c>
      <c r="E41" s="25">
        <v>9046</v>
      </c>
      <c r="F41" s="235">
        <v>883</v>
      </c>
    </row>
    <row r="42" spans="1:6" ht="16.5" customHeight="1" x14ac:dyDescent="0.15">
      <c r="A42" s="61">
        <v>2</v>
      </c>
      <c r="B42" s="25">
        <v>130643</v>
      </c>
      <c r="C42" s="25">
        <v>9092</v>
      </c>
      <c r="D42" s="25">
        <v>111424</v>
      </c>
      <c r="E42" s="25">
        <v>9107</v>
      </c>
      <c r="F42" s="235">
        <v>1021</v>
      </c>
    </row>
    <row r="43" spans="1:6" ht="16.5" customHeight="1" x14ac:dyDescent="0.15">
      <c r="A43" s="236">
        <v>3</v>
      </c>
      <c r="B43" s="118">
        <v>130957</v>
      </c>
      <c r="C43" s="118">
        <v>8983</v>
      </c>
      <c r="D43" s="118">
        <v>111627</v>
      </c>
      <c r="E43" s="118">
        <v>9523</v>
      </c>
      <c r="F43" s="237">
        <v>825</v>
      </c>
    </row>
    <row r="44" spans="1:6" ht="18" customHeight="1" x14ac:dyDescent="0.15">
      <c r="A44" s="32" t="s">
        <v>47</v>
      </c>
      <c r="B44" s="7"/>
      <c r="C44" s="7"/>
      <c r="D44" s="7"/>
      <c r="E44" s="7"/>
      <c r="F44" s="7"/>
    </row>
    <row r="45" spans="1:6" ht="18" customHeight="1" x14ac:dyDescent="0.15">
      <c r="A45" s="264" t="s">
        <v>92</v>
      </c>
      <c r="B45" s="264"/>
      <c r="C45" s="264"/>
      <c r="D45" s="28"/>
      <c r="E45" s="28"/>
      <c r="F45" s="28"/>
    </row>
  </sheetData>
  <mergeCells count="3">
    <mergeCell ref="A1:F1"/>
    <mergeCell ref="A24:F24"/>
    <mergeCell ref="A45:C45"/>
  </mergeCells>
  <phoneticPr fontId="2"/>
  <pageMargins left="0.78740157480314965" right="0.78740157480314965" top="0.78740157480314965" bottom="0.98425196850393704" header="0.51181102362204722" footer="0.51181102362204722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5"/>
  <sheetViews>
    <sheetView view="pageBreakPreview" zoomScaleNormal="100" zoomScaleSheetLayoutView="100" workbookViewId="0">
      <selection sqref="A1:F1"/>
    </sheetView>
  </sheetViews>
  <sheetFormatPr defaultRowHeight="12" x14ac:dyDescent="0.15"/>
  <cols>
    <col min="1" max="1" width="11.875" style="10" customWidth="1"/>
    <col min="2" max="2" width="13.25" style="11" customWidth="1"/>
    <col min="3" max="5" width="14.5" style="11" customWidth="1"/>
    <col min="6" max="6" width="13.375" style="11" customWidth="1"/>
    <col min="7" max="7" width="10.25" style="11" customWidth="1"/>
    <col min="8" max="16384" width="9" style="11"/>
  </cols>
  <sheetData>
    <row r="1" spans="1:7" s="6" customFormat="1" ht="21" customHeight="1" x14ac:dyDescent="0.15">
      <c r="A1" s="265" t="s">
        <v>54</v>
      </c>
      <c r="B1" s="265"/>
      <c r="C1" s="265"/>
      <c r="D1" s="265"/>
      <c r="E1" s="265"/>
      <c r="F1" s="265"/>
    </row>
    <row r="2" spans="1:7" s="7" customFormat="1" ht="21" customHeight="1" x14ac:dyDescent="0.15">
      <c r="A2" s="144" t="s">
        <v>49</v>
      </c>
      <c r="B2" s="31"/>
      <c r="C2" s="31"/>
      <c r="D2" s="31"/>
      <c r="E2" s="31"/>
      <c r="F2" s="145" t="s">
        <v>50</v>
      </c>
    </row>
    <row r="3" spans="1:7" s="8" customFormat="1" ht="17.25" customHeight="1" x14ac:dyDescent="0.15">
      <c r="A3" s="29" t="s">
        <v>3</v>
      </c>
      <c r="B3" s="30" t="s">
        <v>34</v>
      </c>
      <c r="C3" s="30" t="s">
        <v>35</v>
      </c>
      <c r="D3" s="30" t="s">
        <v>36</v>
      </c>
      <c r="E3" s="30" t="s">
        <v>37</v>
      </c>
      <c r="F3" s="29" t="s">
        <v>38</v>
      </c>
    </row>
    <row r="4" spans="1:7" ht="17.25" customHeight="1" x14ac:dyDescent="0.15">
      <c r="A4" s="20" t="s">
        <v>101</v>
      </c>
      <c r="B4" s="25">
        <v>251599</v>
      </c>
      <c r="C4" s="169">
        <v>3226</v>
      </c>
      <c r="D4" s="25">
        <v>99696</v>
      </c>
      <c r="E4" s="25">
        <v>136519</v>
      </c>
      <c r="F4" s="48">
        <v>12158</v>
      </c>
    </row>
    <row r="5" spans="1:7" ht="17.25" customHeight="1" x14ac:dyDescent="0.15">
      <c r="A5" s="20">
        <v>28</v>
      </c>
      <c r="B5" s="98">
        <v>256131</v>
      </c>
      <c r="C5" s="98">
        <v>3044</v>
      </c>
      <c r="D5" s="98">
        <v>103061</v>
      </c>
      <c r="E5" s="98">
        <v>137913</v>
      </c>
      <c r="F5" s="99">
        <v>12113</v>
      </c>
    </row>
    <row r="6" spans="1:7" s="9" customFormat="1" ht="17.25" customHeight="1" x14ac:dyDescent="0.15">
      <c r="A6" s="20">
        <v>29</v>
      </c>
      <c r="B6" s="25">
        <v>260647</v>
      </c>
      <c r="C6" s="168">
        <v>3455</v>
      </c>
      <c r="D6" s="25">
        <v>106749</v>
      </c>
      <c r="E6" s="25">
        <v>137929</v>
      </c>
      <c r="F6" s="48">
        <v>12514</v>
      </c>
    </row>
    <row r="7" spans="1:7" ht="17.25" customHeight="1" x14ac:dyDescent="0.15">
      <c r="A7" s="20">
        <v>30</v>
      </c>
      <c r="B7" s="25">
        <v>267455</v>
      </c>
      <c r="C7" s="168">
        <v>3271</v>
      </c>
      <c r="D7" s="25">
        <v>112120</v>
      </c>
      <c r="E7" s="25">
        <v>140002</v>
      </c>
      <c r="F7" s="48">
        <v>12062</v>
      </c>
    </row>
    <row r="8" spans="1:7" s="9" customFormat="1" ht="17.25" customHeight="1" x14ac:dyDescent="0.15">
      <c r="A8" s="238" t="s">
        <v>109</v>
      </c>
      <c r="B8" s="76">
        <f>B20</f>
        <v>263829</v>
      </c>
      <c r="C8" s="76">
        <f t="shared" ref="C8:F8" si="0">C20</f>
        <v>3636</v>
      </c>
      <c r="D8" s="76">
        <f t="shared" si="0"/>
        <v>117603</v>
      </c>
      <c r="E8" s="76">
        <f t="shared" si="0"/>
        <v>130408</v>
      </c>
      <c r="F8" s="196">
        <f t="shared" si="0"/>
        <v>12182</v>
      </c>
      <c r="G8" s="243"/>
    </row>
    <row r="9" spans="1:7" ht="17.25" customHeight="1" x14ac:dyDescent="0.15">
      <c r="A9" s="20" t="s">
        <v>108</v>
      </c>
      <c r="B9" s="239">
        <v>270536</v>
      </c>
      <c r="C9" s="239">
        <v>3618</v>
      </c>
      <c r="D9" s="239">
        <v>115584</v>
      </c>
      <c r="E9" s="239">
        <v>139391</v>
      </c>
      <c r="F9" s="240">
        <v>11943</v>
      </c>
    </row>
    <row r="10" spans="1:7" ht="17.25" customHeight="1" x14ac:dyDescent="0.15">
      <c r="A10" s="20" t="s">
        <v>107</v>
      </c>
      <c r="B10" s="239">
        <v>268051</v>
      </c>
      <c r="C10" s="239">
        <v>3290</v>
      </c>
      <c r="D10" s="239">
        <v>113582</v>
      </c>
      <c r="E10" s="239">
        <v>138722</v>
      </c>
      <c r="F10" s="240">
        <v>12457</v>
      </c>
    </row>
    <row r="11" spans="1:7" ht="17.25" customHeight="1" x14ac:dyDescent="0.15">
      <c r="A11" s="20">
        <v>6</v>
      </c>
      <c r="B11" s="239">
        <v>270207</v>
      </c>
      <c r="C11" s="239">
        <v>3349</v>
      </c>
      <c r="D11" s="239">
        <v>115857</v>
      </c>
      <c r="E11" s="239">
        <v>138858</v>
      </c>
      <c r="F11" s="240">
        <v>12143</v>
      </c>
    </row>
    <row r="12" spans="1:7" ht="17.25" customHeight="1" x14ac:dyDescent="0.15">
      <c r="A12" s="20">
        <v>7</v>
      </c>
      <c r="B12" s="239">
        <v>269530</v>
      </c>
      <c r="C12" s="239">
        <v>3246</v>
      </c>
      <c r="D12" s="239">
        <v>113902</v>
      </c>
      <c r="E12" s="239">
        <v>140032</v>
      </c>
      <c r="F12" s="240">
        <v>12350</v>
      </c>
    </row>
    <row r="13" spans="1:7" ht="17.25" customHeight="1" x14ac:dyDescent="0.15">
      <c r="A13" s="20">
        <v>8</v>
      </c>
      <c r="B13" s="239">
        <v>270545</v>
      </c>
      <c r="C13" s="239">
        <v>3278</v>
      </c>
      <c r="D13" s="239">
        <v>115276</v>
      </c>
      <c r="E13" s="239">
        <v>140320</v>
      </c>
      <c r="F13" s="240">
        <v>11671</v>
      </c>
    </row>
    <row r="14" spans="1:7" ht="17.25" customHeight="1" x14ac:dyDescent="0.15">
      <c r="A14" s="20">
        <v>9</v>
      </c>
      <c r="B14" s="239">
        <v>268952</v>
      </c>
      <c r="C14" s="239">
        <v>3188</v>
      </c>
      <c r="D14" s="239">
        <v>113543</v>
      </c>
      <c r="E14" s="239">
        <v>139562</v>
      </c>
      <c r="F14" s="240">
        <v>12659</v>
      </c>
    </row>
    <row r="15" spans="1:7" ht="17.25" customHeight="1" x14ac:dyDescent="0.15">
      <c r="A15" s="20">
        <v>10</v>
      </c>
      <c r="B15" s="239">
        <v>270897</v>
      </c>
      <c r="C15" s="239">
        <v>3159</v>
      </c>
      <c r="D15" s="239">
        <v>116517</v>
      </c>
      <c r="E15" s="239">
        <v>138929</v>
      </c>
      <c r="F15" s="240">
        <v>12292</v>
      </c>
    </row>
    <row r="16" spans="1:7" ht="17.25" customHeight="1" x14ac:dyDescent="0.15">
      <c r="A16" s="20">
        <v>11</v>
      </c>
      <c r="B16" s="239">
        <v>267908</v>
      </c>
      <c r="C16" s="239">
        <v>3262</v>
      </c>
      <c r="D16" s="239">
        <v>116756</v>
      </c>
      <c r="E16" s="239">
        <v>136053</v>
      </c>
      <c r="F16" s="240">
        <v>11837</v>
      </c>
    </row>
    <row r="17" spans="1:7" ht="17.25" customHeight="1" x14ac:dyDescent="0.15">
      <c r="A17" s="20">
        <v>12</v>
      </c>
      <c r="B17" s="239">
        <v>270981</v>
      </c>
      <c r="C17" s="239">
        <v>3549</v>
      </c>
      <c r="D17" s="239">
        <v>118469</v>
      </c>
      <c r="E17" s="239">
        <v>137083</v>
      </c>
      <c r="F17" s="240">
        <v>11880</v>
      </c>
    </row>
    <row r="18" spans="1:7" ht="17.25" customHeight="1" x14ac:dyDescent="0.15">
      <c r="A18" s="251" t="s">
        <v>112</v>
      </c>
      <c r="B18" s="239">
        <v>268854</v>
      </c>
      <c r="C18" s="239">
        <v>3264</v>
      </c>
      <c r="D18" s="239">
        <v>116826</v>
      </c>
      <c r="E18" s="239">
        <v>136722</v>
      </c>
      <c r="F18" s="240">
        <v>12042</v>
      </c>
    </row>
    <row r="19" spans="1:7" ht="17.25" customHeight="1" x14ac:dyDescent="0.15">
      <c r="A19" s="20">
        <v>2</v>
      </c>
      <c r="B19" s="239">
        <v>270206</v>
      </c>
      <c r="C19" s="239">
        <v>3426</v>
      </c>
      <c r="D19" s="239">
        <v>118951</v>
      </c>
      <c r="E19" s="239">
        <v>135770</v>
      </c>
      <c r="F19" s="240">
        <v>12059</v>
      </c>
    </row>
    <row r="20" spans="1:7" ht="17.25" customHeight="1" x14ac:dyDescent="0.15">
      <c r="A20" s="229">
        <v>3</v>
      </c>
      <c r="B20" s="241">
        <v>263829</v>
      </c>
      <c r="C20" s="241">
        <v>3636</v>
      </c>
      <c r="D20" s="241">
        <v>117603</v>
      </c>
      <c r="E20" s="241">
        <v>130408</v>
      </c>
      <c r="F20" s="242">
        <v>12182</v>
      </c>
    </row>
    <row r="21" spans="1:7" s="7" customFormat="1" ht="13.5" customHeight="1" x14ac:dyDescent="0.15">
      <c r="A21" s="31" t="s">
        <v>51</v>
      </c>
    </row>
    <row r="22" spans="1:7" s="28" customFormat="1" ht="13.5" customHeight="1" x14ac:dyDescent="0.15">
      <c r="A22" s="264" t="s">
        <v>92</v>
      </c>
      <c r="B22" s="264"/>
      <c r="C22" s="264"/>
    </row>
    <row r="23" spans="1:7" s="28" customFormat="1" ht="13.5" customHeight="1" x14ac:dyDescent="0.15">
      <c r="A23" s="220"/>
      <c r="B23" s="220"/>
      <c r="C23" s="220"/>
    </row>
    <row r="24" spans="1:7" ht="21" customHeight="1" x14ac:dyDescent="0.15">
      <c r="A24" s="265" t="s">
        <v>53</v>
      </c>
      <c r="B24" s="265"/>
      <c r="C24" s="265"/>
      <c r="D24" s="265"/>
      <c r="E24" s="265"/>
      <c r="F24" s="265"/>
    </row>
    <row r="25" spans="1:7" ht="20.25" customHeight="1" x14ac:dyDescent="0.15">
      <c r="A25" s="144" t="s">
        <v>49</v>
      </c>
      <c r="B25" s="31"/>
      <c r="C25" s="31"/>
      <c r="D25" s="31"/>
      <c r="E25" s="31"/>
      <c r="F25" s="145" t="s">
        <v>52</v>
      </c>
    </row>
    <row r="26" spans="1:7" ht="17.25" customHeight="1" x14ac:dyDescent="0.15">
      <c r="A26" s="29" t="s">
        <v>3</v>
      </c>
      <c r="B26" s="30" t="s">
        <v>34</v>
      </c>
      <c r="C26" s="30" t="s">
        <v>39</v>
      </c>
      <c r="D26" s="30" t="s">
        <v>40</v>
      </c>
      <c r="E26" s="30" t="s">
        <v>41</v>
      </c>
      <c r="F26" s="29" t="s">
        <v>42</v>
      </c>
    </row>
    <row r="27" spans="1:7" ht="17.25" customHeight="1" x14ac:dyDescent="0.15">
      <c r="A27" s="20" t="s">
        <v>101</v>
      </c>
      <c r="B27" s="25">
        <v>85495</v>
      </c>
      <c r="C27" s="48">
        <v>7153</v>
      </c>
      <c r="D27" s="27">
        <v>72905</v>
      </c>
      <c r="E27" s="27">
        <v>4686</v>
      </c>
      <c r="F27" s="27">
        <v>757</v>
      </c>
    </row>
    <row r="28" spans="1:7" ht="17.25" customHeight="1" x14ac:dyDescent="0.15">
      <c r="A28" s="20">
        <v>28</v>
      </c>
      <c r="B28" s="25">
        <v>85871</v>
      </c>
      <c r="C28" s="48">
        <v>7298</v>
      </c>
      <c r="D28" s="27">
        <v>73339</v>
      </c>
      <c r="E28" s="27">
        <v>4557</v>
      </c>
      <c r="F28" s="27">
        <v>680</v>
      </c>
    </row>
    <row r="29" spans="1:7" ht="17.25" customHeight="1" x14ac:dyDescent="0.15">
      <c r="A29" s="20">
        <v>29</v>
      </c>
      <c r="B29" s="25">
        <v>87058</v>
      </c>
      <c r="C29" s="25">
        <v>7160</v>
      </c>
      <c r="D29" s="25">
        <v>74538</v>
      </c>
      <c r="E29" s="25">
        <v>4752</v>
      </c>
      <c r="F29" s="48">
        <v>748</v>
      </c>
    </row>
    <row r="30" spans="1:7" ht="17.25" customHeight="1" x14ac:dyDescent="0.15">
      <c r="A30" s="20">
        <v>30</v>
      </c>
      <c r="B30" s="25">
        <v>83666</v>
      </c>
      <c r="C30" s="25">
        <v>6682</v>
      </c>
      <c r="D30" s="25">
        <v>71543</v>
      </c>
      <c r="E30" s="25">
        <v>4720</v>
      </c>
      <c r="F30" s="48">
        <v>726</v>
      </c>
    </row>
    <row r="31" spans="1:7" s="9" customFormat="1" ht="17.25" customHeight="1" x14ac:dyDescent="0.15">
      <c r="A31" s="238" t="s">
        <v>109</v>
      </c>
      <c r="B31" s="76">
        <f>B43</f>
        <v>94881</v>
      </c>
      <c r="C31" s="76">
        <f t="shared" ref="C31:F31" si="1">C43</f>
        <v>6243</v>
      </c>
      <c r="D31" s="76">
        <f t="shared" si="1"/>
        <v>83225</v>
      </c>
      <c r="E31" s="76">
        <f t="shared" si="1"/>
        <v>4789</v>
      </c>
      <c r="F31" s="196">
        <f t="shared" si="1"/>
        <v>627</v>
      </c>
      <c r="G31" s="243"/>
    </row>
    <row r="32" spans="1:7" ht="17.25" customHeight="1" x14ac:dyDescent="0.15">
      <c r="A32" s="20" t="s">
        <v>108</v>
      </c>
      <c r="B32" s="25">
        <v>83729</v>
      </c>
      <c r="C32" s="48">
        <v>6670</v>
      </c>
      <c r="D32" s="27">
        <v>71721</v>
      </c>
      <c r="E32" s="27">
        <v>4626</v>
      </c>
      <c r="F32" s="27">
        <v>715</v>
      </c>
    </row>
    <row r="33" spans="1:6" ht="17.25" customHeight="1" x14ac:dyDescent="0.15">
      <c r="A33" s="20" t="s">
        <v>107</v>
      </c>
      <c r="B33" s="25">
        <v>83632</v>
      </c>
      <c r="C33" s="25">
        <v>6571</v>
      </c>
      <c r="D33" s="25">
        <v>71708</v>
      </c>
      <c r="E33" s="25">
        <v>4725</v>
      </c>
      <c r="F33" s="235">
        <v>633</v>
      </c>
    </row>
    <row r="34" spans="1:6" ht="17.25" customHeight="1" x14ac:dyDescent="0.15">
      <c r="A34" s="20">
        <v>6</v>
      </c>
      <c r="B34" s="25">
        <v>83716</v>
      </c>
      <c r="C34" s="25">
        <v>6436</v>
      </c>
      <c r="D34" s="25">
        <v>71925</v>
      </c>
      <c r="E34" s="25">
        <v>4626</v>
      </c>
      <c r="F34" s="235">
        <v>734</v>
      </c>
    </row>
    <row r="35" spans="1:6" ht="17.25" customHeight="1" x14ac:dyDescent="0.15">
      <c r="A35" s="20">
        <v>7</v>
      </c>
      <c r="B35" s="25">
        <v>83965</v>
      </c>
      <c r="C35" s="25">
        <v>6329</v>
      </c>
      <c r="D35" s="25">
        <v>72296</v>
      </c>
      <c r="E35" s="25">
        <v>4679</v>
      </c>
      <c r="F35" s="235">
        <v>664</v>
      </c>
    </row>
    <row r="36" spans="1:6" ht="17.25" customHeight="1" x14ac:dyDescent="0.15">
      <c r="A36" s="20">
        <v>8</v>
      </c>
      <c r="B36" s="25">
        <v>83779</v>
      </c>
      <c r="C36" s="25">
        <v>6153</v>
      </c>
      <c r="D36" s="25">
        <v>72221</v>
      </c>
      <c r="E36" s="25">
        <v>4691</v>
      </c>
      <c r="F36" s="235">
        <v>716</v>
      </c>
    </row>
    <row r="37" spans="1:6" ht="17.25" customHeight="1" x14ac:dyDescent="0.15">
      <c r="A37" s="20">
        <v>9</v>
      </c>
      <c r="B37" s="25">
        <v>83543</v>
      </c>
      <c r="C37" s="25">
        <v>6439</v>
      </c>
      <c r="D37" s="25">
        <v>71686</v>
      </c>
      <c r="E37" s="25">
        <v>4808</v>
      </c>
      <c r="F37" s="235">
        <v>614</v>
      </c>
    </row>
    <row r="38" spans="1:6" ht="17.25" customHeight="1" x14ac:dyDescent="0.15">
      <c r="A38" s="20">
        <v>10</v>
      </c>
      <c r="B38" s="25">
        <v>83414</v>
      </c>
      <c r="C38" s="25">
        <v>6421</v>
      </c>
      <c r="D38" s="25">
        <v>71647</v>
      </c>
      <c r="E38" s="25">
        <v>4823</v>
      </c>
      <c r="F38" s="235">
        <v>531</v>
      </c>
    </row>
    <row r="39" spans="1:6" ht="17.25" customHeight="1" x14ac:dyDescent="0.15">
      <c r="A39" s="20">
        <v>11</v>
      </c>
      <c r="B39" s="25">
        <v>83437</v>
      </c>
      <c r="C39" s="25">
        <v>6283</v>
      </c>
      <c r="D39" s="25">
        <v>71715</v>
      </c>
      <c r="E39" s="25">
        <v>4848</v>
      </c>
      <c r="F39" s="235">
        <v>598</v>
      </c>
    </row>
    <row r="40" spans="1:6" ht="17.25" customHeight="1" x14ac:dyDescent="0.15">
      <c r="A40" s="20">
        <v>12</v>
      </c>
      <c r="B40" s="25">
        <v>94559</v>
      </c>
      <c r="C40" s="25">
        <v>6454</v>
      </c>
      <c r="D40" s="25">
        <v>82683</v>
      </c>
      <c r="E40" s="25">
        <v>4721</v>
      </c>
      <c r="F40" s="235">
        <v>705</v>
      </c>
    </row>
    <row r="41" spans="1:6" ht="17.25" customHeight="1" x14ac:dyDescent="0.15">
      <c r="A41" s="251" t="s">
        <v>112</v>
      </c>
      <c r="B41" s="25">
        <v>94159</v>
      </c>
      <c r="C41" s="25">
        <v>6429</v>
      </c>
      <c r="D41" s="25">
        <v>82331</v>
      </c>
      <c r="E41" s="25">
        <v>4782</v>
      </c>
      <c r="F41" s="235">
        <v>622</v>
      </c>
    </row>
    <row r="42" spans="1:6" ht="17.25" customHeight="1" x14ac:dyDescent="0.15">
      <c r="A42" s="20">
        <v>2</v>
      </c>
      <c r="B42" s="25">
        <v>93861</v>
      </c>
      <c r="C42" s="25">
        <v>6254</v>
      </c>
      <c r="D42" s="25">
        <v>82142</v>
      </c>
      <c r="E42" s="25">
        <v>4791</v>
      </c>
      <c r="F42" s="235">
        <v>680</v>
      </c>
    </row>
    <row r="43" spans="1:6" ht="17.25" customHeight="1" x14ac:dyDescent="0.15">
      <c r="A43" s="229">
        <v>3</v>
      </c>
      <c r="B43" s="118">
        <v>94881</v>
      </c>
      <c r="C43" s="118">
        <v>6243</v>
      </c>
      <c r="D43" s="118">
        <v>83225</v>
      </c>
      <c r="E43" s="118">
        <v>4789</v>
      </c>
      <c r="F43" s="237">
        <v>627</v>
      </c>
    </row>
    <row r="44" spans="1:6" ht="16.5" customHeight="1" x14ac:dyDescent="0.15">
      <c r="A44" s="31" t="s">
        <v>51</v>
      </c>
      <c r="B44" s="7"/>
      <c r="C44" s="7"/>
      <c r="D44" s="7"/>
      <c r="E44" s="7"/>
      <c r="F44" s="7"/>
    </row>
    <row r="45" spans="1:6" ht="16.5" customHeight="1" x14ac:dyDescent="0.15">
      <c r="A45" s="264" t="s">
        <v>92</v>
      </c>
      <c r="B45" s="264"/>
      <c r="C45" s="264"/>
      <c r="D45" s="28"/>
      <c r="E45" s="28"/>
      <c r="F45" s="28"/>
    </row>
  </sheetData>
  <mergeCells count="4">
    <mergeCell ref="A1:F1"/>
    <mergeCell ref="A22:C22"/>
    <mergeCell ref="A24:F24"/>
    <mergeCell ref="A45:C45"/>
  </mergeCells>
  <phoneticPr fontId="2"/>
  <pageMargins left="0.75" right="0.75" top="0.78" bottom="0.77" header="0.51200000000000001" footer="0.51200000000000001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9"/>
  <sheetViews>
    <sheetView view="pageBreakPreview" zoomScaleNormal="100" zoomScaleSheetLayoutView="100" workbookViewId="0">
      <selection sqref="A1:E1"/>
    </sheetView>
  </sheetViews>
  <sheetFormatPr defaultColWidth="13.25" defaultRowHeight="30" customHeight="1" x14ac:dyDescent="0.15"/>
  <cols>
    <col min="1" max="1" width="11.875" style="12" customWidth="1"/>
    <col min="2" max="5" width="17.75" style="12" customWidth="1"/>
    <col min="6" max="6" width="13.375" style="12" customWidth="1"/>
    <col min="7" max="16384" width="13.25" style="12"/>
  </cols>
  <sheetData>
    <row r="1" spans="1:6" ht="35.25" customHeight="1" x14ac:dyDescent="0.15">
      <c r="A1" s="262" t="s">
        <v>88</v>
      </c>
      <c r="B1" s="262"/>
      <c r="C1" s="262"/>
      <c r="D1" s="262"/>
      <c r="E1" s="262"/>
    </row>
    <row r="2" spans="1:6" ht="35.25" customHeight="1" x14ac:dyDescent="0.15">
      <c r="A2" s="147" t="s">
        <v>2</v>
      </c>
      <c r="B2" s="41"/>
      <c r="C2" s="41"/>
      <c r="D2" s="41"/>
      <c r="E2" s="146" t="s">
        <v>57</v>
      </c>
    </row>
    <row r="3" spans="1:6" s="133" customFormat="1" ht="35.25" customHeight="1" x14ac:dyDescent="0.15">
      <c r="A3" s="266" t="s">
        <v>85</v>
      </c>
      <c r="B3" s="257" t="s">
        <v>4</v>
      </c>
      <c r="C3" s="257"/>
      <c r="D3" s="257" t="s">
        <v>5</v>
      </c>
      <c r="E3" s="258"/>
    </row>
    <row r="4" spans="1:6" s="133" customFormat="1" ht="35.25" customHeight="1" x14ac:dyDescent="0.15">
      <c r="A4" s="267"/>
      <c r="B4" s="131" t="s">
        <v>6</v>
      </c>
      <c r="C4" s="131" t="s">
        <v>7</v>
      </c>
      <c r="D4" s="131" t="s">
        <v>6</v>
      </c>
      <c r="E4" s="132" t="s">
        <v>7</v>
      </c>
    </row>
    <row r="5" spans="1:6" s="59" customFormat="1" ht="35.25" customHeight="1" x14ac:dyDescent="0.15">
      <c r="A5" s="52" t="s">
        <v>101</v>
      </c>
      <c r="B5" s="155">
        <v>784</v>
      </c>
      <c r="C5" s="155">
        <v>7096706</v>
      </c>
      <c r="D5" s="155">
        <v>39</v>
      </c>
      <c r="E5" s="156">
        <v>263619</v>
      </c>
      <c r="F5" s="58"/>
    </row>
    <row r="6" spans="1:6" s="59" customFormat="1" ht="35.25" customHeight="1" x14ac:dyDescent="0.15">
      <c r="A6" s="127">
        <v>28</v>
      </c>
      <c r="B6" s="157">
        <v>797</v>
      </c>
      <c r="C6" s="157">
        <v>6975469</v>
      </c>
      <c r="D6" s="157">
        <v>29</v>
      </c>
      <c r="E6" s="158">
        <v>149826</v>
      </c>
      <c r="F6" s="58"/>
    </row>
    <row r="7" spans="1:6" s="59" customFormat="1" ht="35.25" customHeight="1" x14ac:dyDescent="0.15">
      <c r="A7" s="52">
        <v>29</v>
      </c>
      <c r="B7" s="155">
        <v>841</v>
      </c>
      <c r="C7" s="155">
        <v>7573662</v>
      </c>
      <c r="D7" s="155">
        <v>23</v>
      </c>
      <c r="E7" s="156">
        <v>105723</v>
      </c>
      <c r="F7" s="58"/>
    </row>
    <row r="8" spans="1:6" s="59" customFormat="1" ht="35.25" customHeight="1" x14ac:dyDescent="0.15">
      <c r="A8" s="52">
        <v>30</v>
      </c>
      <c r="B8" s="155">
        <v>938</v>
      </c>
      <c r="C8" s="155">
        <v>7852725</v>
      </c>
      <c r="D8" s="155">
        <v>11</v>
      </c>
      <c r="E8" s="156">
        <v>87264</v>
      </c>
      <c r="F8" s="58"/>
    </row>
    <row r="9" spans="1:6" s="40" customFormat="1" ht="35.25" customHeight="1" x14ac:dyDescent="0.15">
      <c r="A9" s="200" t="s">
        <v>110</v>
      </c>
      <c r="B9" s="201">
        <f>SUM(B10:B21)</f>
        <v>983</v>
      </c>
      <c r="C9" s="201">
        <f>SUM(C10:C21)</f>
        <v>9639088</v>
      </c>
      <c r="D9" s="201">
        <f>SUM(D10:D21)</f>
        <v>36</v>
      </c>
      <c r="E9" s="202">
        <f t="shared" ref="E9" si="0">SUM(E10:E21)</f>
        <v>99345</v>
      </c>
      <c r="F9" s="42"/>
    </row>
    <row r="10" spans="1:6" s="59" customFormat="1" ht="35.25" customHeight="1" x14ac:dyDescent="0.15">
      <c r="A10" s="203" t="s">
        <v>103</v>
      </c>
      <c r="B10" s="155">
        <v>87</v>
      </c>
      <c r="C10" s="155">
        <v>754638</v>
      </c>
      <c r="D10" s="155" t="s">
        <v>106</v>
      </c>
      <c r="E10" s="156" t="s">
        <v>106</v>
      </c>
      <c r="F10" s="58"/>
    </row>
    <row r="11" spans="1:6" s="59" customFormat="1" ht="35.25" customHeight="1" x14ac:dyDescent="0.15">
      <c r="A11" s="204" t="s">
        <v>104</v>
      </c>
      <c r="B11" s="205">
        <v>60</v>
      </c>
      <c r="C11" s="205">
        <v>499700</v>
      </c>
      <c r="D11" s="205" t="s">
        <v>106</v>
      </c>
      <c r="E11" s="206" t="s">
        <v>106</v>
      </c>
      <c r="F11" s="58"/>
    </row>
    <row r="12" spans="1:6" s="59" customFormat="1" ht="35.25" customHeight="1" x14ac:dyDescent="0.15">
      <c r="A12" s="204">
        <v>6</v>
      </c>
      <c r="B12" s="207">
        <v>80</v>
      </c>
      <c r="C12" s="207">
        <v>728750</v>
      </c>
      <c r="D12" s="207">
        <v>2</v>
      </c>
      <c r="E12" s="208">
        <v>6254</v>
      </c>
      <c r="F12" s="58"/>
    </row>
    <row r="13" spans="1:6" s="59" customFormat="1" ht="35.25" customHeight="1" x14ac:dyDescent="0.15">
      <c r="A13" s="204">
        <v>7</v>
      </c>
      <c r="B13" s="207">
        <v>92</v>
      </c>
      <c r="C13" s="207">
        <v>956834</v>
      </c>
      <c r="D13" s="207">
        <v>9</v>
      </c>
      <c r="E13" s="208">
        <v>47339</v>
      </c>
      <c r="F13" s="58"/>
    </row>
    <row r="14" spans="1:6" s="59" customFormat="1" ht="35.25" customHeight="1" x14ac:dyDescent="0.15">
      <c r="A14" s="204">
        <v>8</v>
      </c>
      <c r="B14" s="207">
        <v>72</v>
      </c>
      <c r="C14" s="207">
        <v>574579</v>
      </c>
      <c r="D14" s="207" t="s">
        <v>106</v>
      </c>
      <c r="E14" s="208" t="s">
        <v>106</v>
      </c>
      <c r="F14" s="58"/>
    </row>
    <row r="15" spans="1:6" s="59" customFormat="1" ht="35.25" customHeight="1" x14ac:dyDescent="0.15">
      <c r="A15" s="204">
        <v>9</v>
      </c>
      <c r="B15" s="207">
        <v>81</v>
      </c>
      <c r="C15" s="207">
        <v>592410</v>
      </c>
      <c r="D15" s="207" t="s">
        <v>106</v>
      </c>
      <c r="E15" s="208" t="s">
        <v>106</v>
      </c>
      <c r="F15" s="58"/>
    </row>
    <row r="16" spans="1:6" s="59" customFormat="1" ht="35.25" customHeight="1" x14ac:dyDescent="0.15">
      <c r="A16" s="204">
        <v>10</v>
      </c>
      <c r="B16" s="207">
        <v>74</v>
      </c>
      <c r="C16" s="207">
        <v>493020</v>
      </c>
      <c r="D16" s="207" t="s">
        <v>106</v>
      </c>
      <c r="E16" s="208" t="s">
        <v>106</v>
      </c>
      <c r="F16" s="58"/>
    </row>
    <row r="17" spans="1:6" s="59" customFormat="1" ht="35.25" customHeight="1" x14ac:dyDescent="0.15">
      <c r="A17" s="204">
        <v>11</v>
      </c>
      <c r="B17" s="207">
        <v>77</v>
      </c>
      <c r="C17" s="207">
        <v>781640</v>
      </c>
      <c r="D17" s="207">
        <v>3</v>
      </c>
      <c r="E17" s="208">
        <v>4116</v>
      </c>
      <c r="F17" s="58"/>
    </row>
    <row r="18" spans="1:6" s="59" customFormat="1" ht="35.25" customHeight="1" x14ac:dyDescent="0.15">
      <c r="A18" s="204">
        <v>12</v>
      </c>
      <c r="B18" s="207">
        <v>112</v>
      </c>
      <c r="C18" s="207">
        <v>1139956</v>
      </c>
      <c r="D18" s="207">
        <v>8</v>
      </c>
      <c r="E18" s="208">
        <v>14526</v>
      </c>
      <c r="F18" s="58"/>
    </row>
    <row r="19" spans="1:6" s="59" customFormat="1" ht="35.25" customHeight="1" x14ac:dyDescent="0.15">
      <c r="A19" s="251" t="s">
        <v>112</v>
      </c>
      <c r="B19" s="207">
        <v>50</v>
      </c>
      <c r="C19" s="207">
        <v>466260</v>
      </c>
      <c r="D19" s="207" t="s">
        <v>89</v>
      </c>
      <c r="E19" s="208" t="s">
        <v>89</v>
      </c>
      <c r="F19" s="58"/>
    </row>
    <row r="20" spans="1:6" s="59" customFormat="1" ht="35.25" customHeight="1" x14ac:dyDescent="0.15">
      <c r="A20" s="204">
        <v>2</v>
      </c>
      <c r="B20" s="207">
        <v>64</v>
      </c>
      <c r="C20" s="207">
        <v>520668</v>
      </c>
      <c r="D20" s="207">
        <v>12</v>
      </c>
      <c r="E20" s="208">
        <v>26156</v>
      </c>
      <c r="F20" s="60"/>
    </row>
    <row r="21" spans="1:6" s="59" customFormat="1" ht="35.25" customHeight="1" x14ac:dyDescent="0.15">
      <c r="A21" s="209">
        <v>3</v>
      </c>
      <c r="B21" s="210">
        <v>134</v>
      </c>
      <c r="C21" s="210">
        <v>2130633</v>
      </c>
      <c r="D21" s="210">
        <v>2</v>
      </c>
      <c r="E21" s="211">
        <v>954</v>
      </c>
      <c r="F21" s="58"/>
    </row>
    <row r="22" spans="1:6" ht="15.75" customHeight="1" x14ac:dyDescent="0.15">
      <c r="A22" s="178" t="s">
        <v>8</v>
      </c>
      <c r="B22" s="179"/>
      <c r="C22" s="179"/>
      <c r="D22" s="179"/>
      <c r="E22" s="179"/>
      <c r="F22" s="13"/>
    </row>
    <row r="23" spans="1:6" ht="30" customHeight="1" x14ac:dyDescent="0.15">
      <c r="F23" s="13"/>
    </row>
    <row r="24" spans="1:6" ht="30" customHeight="1" x14ac:dyDescent="0.15">
      <c r="F24" s="13"/>
    </row>
    <row r="25" spans="1:6" ht="30" customHeight="1" x14ac:dyDescent="0.15">
      <c r="F25" s="13"/>
    </row>
    <row r="26" spans="1:6" ht="30" customHeight="1" x14ac:dyDescent="0.15">
      <c r="F26" s="13"/>
    </row>
    <row r="27" spans="1:6" ht="30" customHeight="1" x14ac:dyDescent="0.15">
      <c r="F27" s="13"/>
    </row>
    <row r="28" spans="1:6" ht="30" customHeight="1" x14ac:dyDescent="0.15">
      <c r="F28" s="13"/>
    </row>
    <row r="29" spans="1:6" ht="30" customHeight="1" x14ac:dyDescent="0.15">
      <c r="F29" s="13"/>
    </row>
  </sheetData>
  <mergeCells count="4">
    <mergeCell ref="B3:C3"/>
    <mergeCell ref="D3:E3"/>
    <mergeCell ref="A1:E1"/>
    <mergeCell ref="A3:A4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2"/>
  <sheetViews>
    <sheetView view="pageBreakPreview" zoomScaleNormal="100" zoomScaleSheetLayoutView="100" workbookViewId="0">
      <selection sqref="A1:E1"/>
    </sheetView>
  </sheetViews>
  <sheetFormatPr defaultRowHeight="12" x14ac:dyDescent="0.15"/>
  <cols>
    <col min="1" max="1" width="11.875" style="3" customWidth="1"/>
    <col min="2" max="2" width="15.625" style="3" customWidth="1"/>
    <col min="3" max="3" width="19.625" style="3" customWidth="1"/>
    <col min="4" max="4" width="15.75" style="3" customWidth="1"/>
    <col min="5" max="5" width="19.625" style="3" customWidth="1"/>
    <col min="6" max="6" width="13.375" style="3" customWidth="1"/>
    <col min="7" max="16384" width="9" style="3"/>
  </cols>
  <sheetData>
    <row r="1" spans="1:6" s="5" customFormat="1" ht="35.25" customHeight="1" x14ac:dyDescent="0.15">
      <c r="A1" s="262" t="s">
        <v>73</v>
      </c>
      <c r="B1" s="262"/>
      <c r="C1" s="262"/>
      <c r="D1" s="262"/>
      <c r="E1" s="262"/>
    </row>
    <row r="2" spans="1:6" s="2" customFormat="1" ht="35.25" customHeight="1" x14ac:dyDescent="0.15">
      <c r="A2" s="148" t="s">
        <v>70</v>
      </c>
      <c r="B2" s="28"/>
      <c r="C2" s="28"/>
      <c r="D2" s="28"/>
      <c r="E2" s="146" t="s">
        <v>71</v>
      </c>
    </row>
    <row r="3" spans="1:6" ht="35.25" customHeight="1" x14ac:dyDescent="0.15">
      <c r="A3" s="268" t="s">
        <v>3</v>
      </c>
      <c r="B3" s="257" t="s">
        <v>9</v>
      </c>
      <c r="C3" s="257"/>
      <c r="D3" s="257" t="s">
        <v>81</v>
      </c>
      <c r="E3" s="258"/>
    </row>
    <row r="4" spans="1:6" ht="35.25" customHeight="1" x14ac:dyDescent="0.15">
      <c r="A4" s="268"/>
      <c r="B4" s="212" t="s">
        <v>10</v>
      </c>
      <c r="C4" s="212" t="s">
        <v>7</v>
      </c>
      <c r="D4" s="212" t="s">
        <v>10</v>
      </c>
      <c r="E4" s="213" t="s">
        <v>7</v>
      </c>
    </row>
    <row r="5" spans="1:6" ht="35.25" customHeight="1" x14ac:dyDescent="0.15">
      <c r="A5" s="21" t="s">
        <v>101</v>
      </c>
      <c r="B5" s="98">
        <v>468827</v>
      </c>
      <c r="C5" s="98">
        <v>642003120</v>
      </c>
      <c r="D5" s="98">
        <v>222</v>
      </c>
      <c r="E5" s="99">
        <v>284637</v>
      </c>
      <c r="F5" s="22"/>
    </row>
    <row r="6" spans="1:6" ht="35.25" customHeight="1" x14ac:dyDescent="0.15">
      <c r="A6" s="21">
        <v>28</v>
      </c>
      <c r="B6" s="98">
        <v>432685</v>
      </c>
      <c r="C6" s="98">
        <v>590128916</v>
      </c>
      <c r="D6" s="98">
        <v>364</v>
      </c>
      <c r="E6" s="99">
        <v>297644</v>
      </c>
      <c r="F6" s="22"/>
    </row>
    <row r="7" spans="1:6" ht="35.25" customHeight="1" x14ac:dyDescent="0.15">
      <c r="A7" s="21">
        <v>29</v>
      </c>
      <c r="B7" s="25">
        <v>397642</v>
      </c>
      <c r="C7" s="25">
        <v>567319892</v>
      </c>
      <c r="D7" s="25">
        <v>204</v>
      </c>
      <c r="E7" s="27">
        <v>575832</v>
      </c>
      <c r="F7" s="22"/>
    </row>
    <row r="8" spans="1:6" ht="35.25" customHeight="1" x14ac:dyDescent="0.15">
      <c r="A8" s="21">
        <v>30</v>
      </c>
      <c r="B8" s="25">
        <v>373894</v>
      </c>
      <c r="C8" s="25">
        <v>569364280</v>
      </c>
      <c r="D8" s="25">
        <v>301</v>
      </c>
      <c r="E8" s="27">
        <v>312750</v>
      </c>
      <c r="F8" s="22"/>
    </row>
    <row r="9" spans="1:6" s="171" customFormat="1" ht="35.25" customHeight="1" x14ac:dyDescent="0.15">
      <c r="A9" s="244" t="s">
        <v>110</v>
      </c>
      <c r="B9" s="76">
        <f>SUM(B10:B21)</f>
        <v>346068</v>
      </c>
      <c r="C9" s="76">
        <f>SUM(C10:C21)</f>
        <v>547572778</v>
      </c>
      <c r="D9" s="76">
        <f>SUM(D10:D21)</f>
        <v>183</v>
      </c>
      <c r="E9" s="196">
        <f>SUM(E10:E21)</f>
        <v>361947</v>
      </c>
      <c r="F9" s="216"/>
    </row>
    <row r="10" spans="1:6" ht="35.25" customHeight="1" x14ac:dyDescent="0.15">
      <c r="A10" s="21" t="s">
        <v>102</v>
      </c>
      <c r="B10" s="98">
        <v>28903</v>
      </c>
      <c r="C10" s="98">
        <v>43620631</v>
      </c>
      <c r="D10" s="88">
        <v>31</v>
      </c>
      <c r="E10" s="197">
        <v>25609</v>
      </c>
    </row>
    <row r="11" spans="1:6" ht="35.25" customHeight="1" x14ac:dyDescent="0.15">
      <c r="A11" s="21" t="s">
        <v>104</v>
      </c>
      <c r="B11" s="98">
        <v>35478</v>
      </c>
      <c r="C11" s="98">
        <v>61334697</v>
      </c>
      <c r="D11" s="98">
        <v>10</v>
      </c>
      <c r="E11" s="99">
        <v>8689</v>
      </c>
    </row>
    <row r="12" spans="1:6" ht="35.25" customHeight="1" x14ac:dyDescent="0.15">
      <c r="A12" s="21">
        <v>6</v>
      </c>
      <c r="B12" s="98">
        <v>24631</v>
      </c>
      <c r="C12" s="98">
        <v>44447179</v>
      </c>
      <c r="D12" s="98">
        <v>11</v>
      </c>
      <c r="E12" s="99">
        <v>21617</v>
      </c>
    </row>
    <row r="13" spans="1:6" ht="35.25" customHeight="1" x14ac:dyDescent="0.15">
      <c r="A13" s="21">
        <v>7</v>
      </c>
      <c r="B13" s="98">
        <v>34907</v>
      </c>
      <c r="C13" s="98">
        <v>50396479</v>
      </c>
      <c r="D13" s="98">
        <v>13</v>
      </c>
      <c r="E13" s="99">
        <v>32040</v>
      </c>
    </row>
    <row r="14" spans="1:6" ht="35.25" customHeight="1" x14ac:dyDescent="0.15">
      <c r="A14" s="21">
        <v>8</v>
      </c>
      <c r="B14" s="98">
        <v>24208</v>
      </c>
      <c r="C14" s="98">
        <v>38862178</v>
      </c>
      <c r="D14" s="98">
        <v>8</v>
      </c>
      <c r="E14" s="99">
        <v>3441</v>
      </c>
    </row>
    <row r="15" spans="1:6" ht="35.25" customHeight="1" x14ac:dyDescent="0.15">
      <c r="A15" s="21">
        <v>9</v>
      </c>
      <c r="B15" s="98">
        <v>31985</v>
      </c>
      <c r="C15" s="98">
        <v>51087192</v>
      </c>
      <c r="D15" s="98">
        <v>20</v>
      </c>
      <c r="E15" s="99">
        <v>12092</v>
      </c>
    </row>
    <row r="16" spans="1:6" ht="35.25" customHeight="1" x14ac:dyDescent="0.15">
      <c r="A16" s="21">
        <v>10</v>
      </c>
      <c r="B16" s="98">
        <v>29005</v>
      </c>
      <c r="C16" s="98">
        <v>38694199</v>
      </c>
      <c r="D16" s="98">
        <v>5</v>
      </c>
      <c r="E16" s="99">
        <v>53850</v>
      </c>
    </row>
    <row r="17" spans="1:5" ht="35.25" customHeight="1" x14ac:dyDescent="0.15">
      <c r="A17" s="21">
        <v>11</v>
      </c>
      <c r="B17" s="98">
        <v>22408</v>
      </c>
      <c r="C17" s="98">
        <v>33537050</v>
      </c>
      <c r="D17" s="98">
        <v>38</v>
      </c>
      <c r="E17" s="99">
        <v>19803</v>
      </c>
    </row>
    <row r="18" spans="1:5" ht="35.25" customHeight="1" x14ac:dyDescent="0.15">
      <c r="A18" s="21">
        <v>12</v>
      </c>
      <c r="B18" s="98">
        <v>30123</v>
      </c>
      <c r="C18" s="98">
        <v>52807681</v>
      </c>
      <c r="D18" s="98">
        <v>9</v>
      </c>
      <c r="E18" s="99">
        <v>14964</v>
      </c>
    </row>
    <row r="19" spans="1:5" ht="35.25" customHeight="1" x14ac:dyDescent="0.15">
      <c r="A19" s="251" t="s">
        <v>112</v>
      </c>
      <c r="B19" s="98">
        <v>30546</v>
      </c>
      <c r="C19" s="98">
        <v>47195538</v>
      </c>
      <c r="D19" s="98">
        <v>10</v>
      </c>
      <c r="E19" s="99">
        <v>143911</v>
      </c>
    </row>
    <row r="20" spans="1:5" ht="35.25" customHeight="1" x14ac:dyDescent="0.15">
      <c r="A20" s="21">
        <v>2</v>
      </c>
      <c r="B20" s="98">
        <v>21856</v>
      </c>
      <c r="C20" s="98">
        <v>32804331</v>
      </c>
      <c r="D20" s="98">
        <v>13</v>
      </c>
      <c r="E20" s="99">
        <v>12484</v>
      </c>
    </row>
    <row r="21" spans="1:5" ht="35.25" customHeight="1" x14ac:dyDescent="0.15">
      <c r="A21" s="217">
        <v>3</v>
      </c>
      <c r="B21" s="198">
        <v>32018</v>
      </c>
      <c r="C21" s="198">
        <v>52785623</v>
      </c>
      <c r="D21" s="198">
        <v>15</v>
      </c>
      <c r="E21" s="199">
        <v>13447</v>
      </c>
    </row>
    <row r="22" spans="1:5" s="2" customFormat="1" ht="15.75" customHeight="1" x14ac:dyDescent="0.15">
      <c r="A22" s="28" t="s">
        <v>78</v>
      </c>
    </row>
  </sheetData>
  <mergeCells count="4">
    <mergeCell ref="B3:C3"/>
    <mergeCell ref="D3:E3"/>
    <mergeCell ref="A3:A4"/>
    <mergeCell ref="A1:E1"/>
  </mergeCells>
  <phoneticPr fontId="2"/>
  <pageMargins left="0.78740157480314965" right="0.78740157480314965" top="0.78740157480314965" bottom="0.98425196850393704" header="0.59055118110236227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34"/>
  <sheetViews>
    <sheetView view="pageBreakPreview" zoomScaleNormal="80" zoomScaleSheetLayoutView="100" workbookViewId="0">
      <selection sqref="A1:Q1"/>
    </sheetView>
  </sheetViews>
  <sheetFormatPr defaultColWidth="4.25" defaultRowHeight="27.75" customHeight="1" x14ac:dyDescent="0.15"/>
  <cols>
    <col min="1" max="1" width="8.5" style="14" customWidth="1"/>
    <col min="2" max="2" width="3.5" style="14" customWidth="1"/>
    <col min="3" max="3" width="6.125" style="14" customWidth="1"/>
    <col min="4" max="4" width="3.5" style="14" customWidth="1"/>
    <col min="5" max="5" width="6.125" style="14" customWidth="1"/>
    <col min="6" max="6" width="3.5" style="14" customWidth="1"/>
    <col min="7" max="7" width="6.125" style="14" customWidth="1"/>
    <col min="8" max="8" width="3.5" style="14" customWidth="1"/>
    <col min="9" max="9" width="6.125" style="14" customWidth="1"/>
    <col min="10" max="10" width="3.5" style="14" customWidth="1"/>
    <col min="11" max="11" width="6.125" style="14" customWidth="1"/>
    <col min="12" max="12" width="3.5" style="14" customWidth="1"/>
    <col min="13" max="13" width="6.125" style="14" customWidth="1"/>
    <col min="14" max="14" width="3.5" style="14" customWidth="1"/>
    <col min="15" max="15" width="6.125" style="14" customWidth="1"/>
    <col min="16" max="16" width="3.5" style="14" customWidth="1"/>
    <col min="17" max="17" width="6.125" style="14" customWidth="1"/>
    <col min="18" max="18" width="2.625" style="14" customWidth="1"/>
    <col min="19" max="19" width="6.25" style="14" customWidth="1"/>
    <col min="20" max="20" width="2.625" style="14" customWidth="1"/>
    <col min="21" max="21" width="5.625" style="14" customWidth="1"/>
    <col min="22" max="16384" width="4.25" style="14"/>
  </cols>
  <sheetData>
    <row r="1" spans="1:21" ht="27.75" customHeight="1" x14ac:dyDescent="0.15">
      <c r="A1" s="262" t="s">
        <v>87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5"/>
      <c r="S1" s="5"/>
      <c r="T1" s="124"/>
      <c r="U1" s="124"/>
    </row>
    <row r="2" spans="1:21" ht="18.75" customHeight="1" x14ac:dyDescent="0.15">
      <c r="A2" s="150" t="s">
        <v>84</v>
      </c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49" t="s">
        <v>11</v>
      </c>
      <c r="T2" s="1"/>
    </row>
    <row r="3" spans="1:21" ht="30" customHeight="1" x14ac:dyDescent="0.15">
      <c r="A3" s="308" t="s">
        <v>74</v>
      </c>
      <c r="B3" s="258" t="s">
        <v>12</v>
      </c>
      <c r="C3" s="268"/>
      <c r="D3" s="258" t="s">
        <v>13</v>
      </c>
      <c r="E3" s="268"/>
      <c r="F3" s="310" t="s">
        <v>56</v>
      </c>
      <c r="G3" s="311"/>
      <c r="H3" s="312" t="s">
        <v>14</v>
      </c>
      <c r="I3" s="313"/>
      <c r="J3" s="258" t="s">
        <v>15</v>
      </c>
      <c r="K3" s="268"/>
      <c r="L3" s="314" t="s">
        <v>76</v>
      </c>
      <c r="M3" s="315"/>
      <c r="N3" s="314" t="s">
        <v>77</v>
      </c>
      <c r="O3" s="315"/>
      <c r="P3" s="305" t="s">
        <v>83</v>
      </c>
      <c r="Q3" s="306"/>
    </row>
    <row r="4" spans="1:21" ht="30" customHeight="1" x14ac:dyDescent="0.15">
      <c r="A4" s="309"/>
      <c r="B4" s="33" t="s">
        <v>6</v>
      </c>
      <c r="C4" s="122" t="s">
        <v>7</v>
      </c>
      <c r="D4" s="33" t="s">
        <v>6</v>
      </c>
      <c r="E4" s="122" t="s">
        <v>7</v>
      </c>
      <c r="F4" s="33" t="s">
        <v>6</v>
      </c>
      <c r="G4" s="122" t="s">
        <v>7</v>
      </c>
      <c r="H4" s="33" t="s">
        <v>6</v>
      </c>
      <c r="I4" s="122" t="s">
        <v>7</v>
      </c>
      <c r="J4" s="33" t="s">
        <v>6</v>
      </c>
      <c r="K4" s="122" t="s">
        <v>7</v>
      </c>
      <c r="L4" s="33" t="s">
        <v>6</v>
      </c>
      <c r="M4" s="122" t="s">
        <v>7</v>
      </c>
      <c r="N4" s="50" t="s">
        <v>75</v>
      </c>
      <c r="O4" s="123" t="s">
        <v>7</v>
      </c>
      <c r="P4" s="80" t="s">
        <v>75</v>
      </c>
      <c r="Q4" s="81" t="s">
        <v>7</v>
      </c>
      <c r="R4" s="16"/>
      <c r="S4" s="15"/>
    </row>
    <row r="5" spans="1:21" s="51" customFormat="1" ht="36.6" customHeight="1" x14ac:dyDescent="0.15">
      <c r="A5" s="38" t="s">
        <v>101</v>
      </c>
      <c r="B5" s="159">
        <v>279</v>
      </c>
      <c r="C5" s="160">
        <v>1833540</v>
      </c>
      <c r="D5" s="159">
        <v>12</v>
      </c>
      <c r="E5" s="159">
        <v>113900</v>
      </c>
      <c r="F5" s="159">
        <v>129</v>
      </c>
      <c r="G5" s="159">
        <v>989040</v>
      </c>
      <c r="H5" s="161">
        <v>17</v>
      </c>
      <c r="I5" s="161">
        <v>197000</v>
      </c>
      <c r="J5" s="162">
        <v>2</v>
      </c>
      <c r="K5" s="159">
        <v>5000</v>
      </c>
      <c r="L5" s="163" t="s">
        <v>72</v>
      </c>
      <c r="M5" s="163" t="s">
        <v>72</v>
      </c>
      <c r="N5" s="164">
        <v>106</v>
      </c>
      <c r="O5" s="164">
        <v>326100</v>
      </c>
      <c r="P5" s="165">
        <v>13</v>
      </c>
      <c r="Q5" s="166">
        <v>202500</v>
      </c>
    </row>
    <row r="6" spans="1:21" s="51" customFormat="1" ht="36.6" customHeight="1" x14ac:dyDescent="0.15">
      <c r="A6" s="177">
        <v>28</v>
      </c>
      <c r="B6" s="159">
        <v>299</v>
      </c>
      <c r="C6" s="160">
        <v>1922182</v>
      </c>
      <c r="D6" s="159">
        <v>16</v>
      </c>
      <c r="E6" s="159">
        <v>116200</v>
      </c>
      <c r="F6" s="159">
        <v>142</v>
      </c>
      <c r="G6" s="159">
        <v>1127700</v>
      </c>
      <c r="H6" s="161">
        <v>9</v>
      </c>
      <c r="I6" s="161">
        <v>125700</v>
      </c>
      <c r="J6" s="162">
        <v>3</v>
      </c>
      <c r="K6" s="159">
        <v>8000</v>
      </c>
      <c r="L6" s="163" t="s">
        <v>72</v>
      </c>
      <c r="M6" s="163" t="s">
        <v>72</v>
      </c>
      <c r="N6" s="164">
        <v>111</v>
      </c>
      <c r="O6" s="164">
        <v>309700</v>
      </c>
      <c r="P6" s="165">
        <v>18</v>
      </c>
      <c r="Q6" s="166">
        <v>234882</v>
      </c>
    </row>
    <row r="7" spans="1:21" s="51" customFormat="1" ht="36.6" customHeight="1" x14ac:dyDescent="0.15">
      <c r="A7" s="38">
        <v>29</v>
      </c>
      <c r="B7" s="159">
        <v>265</v>
      </c>
      <c r="C7" s="160">
        <v>1770700</v>
      </c>
      <c r="D7" s="159">
        <v>16</v>
      </c>
      <c r="E7" s="159">
        <v>145500</v>
      </c>
      <c r="F7" s="159">
        <v>129</v>
      </c>
      <c r="G7" s="159">
        <v>1057700</v>
      </c>
      <c r="H7" s="161">
        <v>4</v>
      </c>
      <c r="I7" s="161">
        <v>50000</v>
      </c>
      <c r="J7" s="162">
        <v>2</v>
      </c>
      <c r="K7" s="159">
        <v>4000</v>
      </c>
      <c r="L7" s="163" t="s">
        <v>72</v>
      </c>
      <c r="M7" s="163" t="s">
        <v>72</v>
      </c>
      <c r="N7" s="164">
        <v>100</v>
      </c>
      <c r="O7" s="164">
        <v>313500</v>
      </c>
      <c r="P7" s="165">
        <v>14</v>
      </c>
      <c r="Q7" s="166">
        <v>200000</v>
      </c>
    </row>
    <row r="8" spans="1:21" s="51" customFormat="1" ht="36.6" customHeight="1" x14ac:dyDescent="0.15">
      <c r="A8" s="167">
        <v>30</v>
      </c>
      <c r="B8" s="159">
        <v>293</v>
      </c>
      <c r="C8" s="160">
        <v>1864500</v>
      </c>
      <c r="D8" s="159">
        <v>17</v>
      </c>
      <c r="E8" s="159">
        <v>140900</v>
      </c>
      <c r="F8" s="159">
        <v>113</v>
      </c>
      <c r="G8" s="159">
        <v>965500</v>
      </c>
      <c r="H8" s="161">
        <v>1</v>
      </c>
      <c r="I8" s="161">
        <v>20000</v>
      </c>
      <c r="J8" s="252" t="s">
        <v>72</v>
      </c>
      <c r="K8" s="163" t="s">
        <v>72</v>
      </c>
      <c r="L8" s="163" t="s">
        <v>72</v>
      </c>
      <c r="M8" s="163" t="s">
        <v>72</v>
      </c>
      <c r="N8" s="164">
        <v>141</v>
      </c>
      <c r="O8" s="164">
        <v>542000</v>
      </c>
      <c r="P8" s="165">
        <v>21</v>
      </c>
      <c r="Q8" s="166">
        <v>196100</v>
      </c>
    </row>
    <row r="9" spans="1:21" s="39" customFormat="1" ht="36.6" customHeight="1" x14ac:dyDescent="0.15">
      <c r="A9" s="245" t="s">
        <v>110</v>
      </c>
      <c r="B9" s="181">
        <f>D9+F9+H9+N9+P9+J9</f>
        <v>252</v>
      </c>
      <c r="C9" s="181">
        <f>E9+G9+I9+O9+Q9+K9</f>
        <v>1938164</v>
      </c>
      <c r="D9" s="181">
        <v>10</v>
      </c>
      <c r="E9" s="181">
        <v>62600</v>
      </c>
      <c r="F9" s="181">
        <v>90</v>
      </c>
      <c r="G9" s="181">
        <v>819100</v>
      </c>
      <c r="H9" s="181">
        <v>30</v>
      </c>
      <c r="I9" s="181">
        <v>458000</v>
      </c>
      <c r="J9" s="182">
        <v>2</v>
      </c>
      <c r="K9" s="182">
        <v>6000</v>
      </c>
      <c r="L9" s="182" t="s">
        <v>99</v>
      </c>
      <c r="M9" s="182" t="s">
        <v>89</v>
      </c>
      <c r="N9" s="181">
        <v>106</v>
      </c>
      <c r="O9" s="181">
        <v>385690</v>
      </c>
      <c r="P9" s="183">
        <v>14</v>
      </c>
      <c r="Q9" s="184">
        <v>206774</v>
      </c>
    </row>
    <row r="10" spans="1:21" ht="17.25" customHeight="1" x14ac:dyDescent="0.15">
      <c r="A10" s="36" t="s">
        <v>79</v>
      </c>
      <c r="B10" s="2"/>
      <c r="C10" s="84"/>
      <c r="D10" s="84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17"/>
      <c r="U10" s="18"/>
    </row>
    <row r="11" spans="1:21" ht="17.25" customHeight="1" x14ac:dyDescent="0.15">
      <c r="A11" s="36"/>
      <c r="B11" s="2"/>
      <c r="C11" s="84"/>
      <c r="D11" s="84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17"/>
      <c r="U11" s="18"/>
    </row>
    <row r="12" spans="1:21" ht="27.75" customHeight="1" x14ac:dyDescent="0.15">
      <c r="B12" s="307" t="s">
        <v>90</v>
      </c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</row>
    <row r="13" spans="1:21" ht="13.5" x14ac:dyDescent="0.15">
      <c r="B13" s="150" t="s">
        <v>16</v>
      </c>
      <c r="C13" s="37"/>
      <c r="D13" s="37"/>
      <c r="E13" s="37"/>
      <c r="F13" s="37"/>
      <c r="G13" s="37"/>
      <c r="H13" s="37"/>
      <c r="I13" s="37"/>
      <c r="J13" s="37"/>
      <c r="O13" s="149" t="s">
        <v>11</v>
      </c>
    </row>
    <row r="14" spans="1:21" ht="22.5" customHeight="1" x14ac:dyDescent="0.15">
      <c r="B14" s="302" t="s">
        <v>74</v>
      </c>
      <c r="C14" s="302"/>
      <c r="D14" s="302"/>
      <c r="E14" s="303"/>
      <c r="F14" s="304" t="s">
        <v>86</v>
      </c>
      <c r="G14" s="303"/>
      <c r="H14" s="304" t="s">
        <v>95</v>
      </c>
      <c r="I14" s="303"/>
      <c r="J14" s="304" t="s">
        <v>96</v>
      </c>
      <c r="K14" s="303"/>
      <c r="L14" s="304" t="s">
        <v>98</v>
      </c>
      <c r="M14" s="303"/>
      <c r="N14" s="291" t="s">
        <v>111</v>
      </c>
      <c r="O14" s="292"/>
      <c r="P14" s="126"/>
    </row>
    <row r="15" spans="1:21" ht="21" customHeight="1" x14ac:dyDescent="0.15">
      <c r="B15" s="293" t="s">
        <v>91</v>
      </c>
      <c r="C15" s="293"/>
      <c r="D15" s="293"/>
      <c r="E15" s="294"/>
      <c r="F15" s="258" t="s">
        <v>59</v>
      </c>
      <c r="G15" s="268"/>
      <c r="H15" s="258" t="s">
        <v>59</v>
      </c>
      <c r="I15" s="297"/>
      <c r="J15" s="258" t="s">
        <v>59</v>
      </c>
      <c r="K15" s="297"/>
      <c r="L15" s="298" t="s">
        <v>59</v>
      </c>
      <c r="M15" s="299"/>
      <c r="N15" s="300" t="s">
        <v>59</v>
      </c>
      <c r="O15" s="301"/>
    </row>
    <row r="16" spans="1:21" ht="27.75" customHeight="1" x14ac:dyDescent="0.15">
      <c r="B16" s="295"/>
      <c r="C16" s="295"/>
      <c r="D16" s="295"/>
      <c r="E16" s="296"/>
      <c r="F16" s="137" t="s">
        <v>6</v>
      </c>
      <c r="G16" s="138" t="s">
        <v>17</v>
      </c>
      <c r="H16" s="137" t="s">
        <v>6</v>
      </c>
      <c r="I16" s="138" t="s">
        <v>17</v>
      </c>
      <c r="J16" s="137" t="s">
        <v>6</v>
      </c>
      <c r="K16" s="138" t="s">
        <v>17</v>
      </c>
      <c r="L16" s="134" t="s">
        <v>6</v>
      </c>
      <c r="M16" s="140" t="s">
        <v>17</v>
      </c>
      <c r="N16" s="128" t="s">
        <v>6</v>
      </c>
      <c r="O16" s="180" t="s">
        <v>17</v>
      </c>
    </row>
    <row r="17" spans="2:15" ht="21" customHeight="1" x14ac:dyDescent="0.15">
      <c r="B17" s="280" t="s">
        <v>18</v>
      </c>
      <c r="C17" s="280"/>
      <c r="D17" s="280"/>
      <c r="E17" s="281"/>
      <c r="F17" s="86">
        <v>3</v>
      </c>
      <c r="G17" s="87">
        <v>558</v>
      </c>
      <c r="H17" s="86">
        <v>11</v>
      </c>
      <c r="I17" s="87">
        <v>546</v>
      </c>
      <c r="J17" s="86">
        <v>5</v>
      </c>
      <c r="K17" s="87">
        <v>67</v>
      </c>
      <c r="L17" s="86">
        <v>3</v>
      </c>
      <c r="M17" s="87">
        <v>1098</v>
      </c>
      <c r="N17" s="185">
        <f>N19+N22+N23</f>
        <v>4</v>
      </c>
      <c r="O17" s="186">
        <f>O19+O22+O23</f>
        <v>205</v>
      </c>
    </row>
    <row r="18" spans="2:15" ht="21" customHeight="1" x14ac:dyDescent="0.15">
      <c r="B18" s="269" t="s">
        <v>19</v>
      </c>
      <c r="C18" s="282" t="s">
        <v>20</v>
      </c>
      <c r="D18" s="283"/>
      <c r="E18" s="284"/>
      <c r="F18" s="88" t="s">
        <v>72</v>
      </c>
      <c r="G18" s="89" t="s">
        <v>72</v>
      </c>
      <c r="H18" s="88">
        <v>1</v>
      </c>
      <c r="I18" s="89">
        <v>45</v>
      </c>
      <c r="J18" s="88" t="s">
        <v>72</v>
      </c>
      <c r="K18" s="89" t="s">
        <v>72</v>
      </c>
      <c r="L18" s="88">
        <v>1</v>
      </c>
      <c r="M18" s="89">
        <v>20</v>
      </c>
      <c r="N18" s="187" t="s">
        <v>105</v>
      </c>
      <c r="O18" s="188" t="s">
        <v>105</v>
      </c>
    </row>
    <row r="19" spans="2:15" ht="21" customHeight="1" x14ac:dyDescent="0.15">
      <c r="B19" s="269"/>
      <c r="C19" s="285" t="s">
        <v>21</v>
      </c>
      <c r="D19" s="286"/>
      <c r="E19" s="287"/>
      <c r="F19" s="88">
        <v>1</v>
      </c>
      <c r="G19" s="89">
        <v>300</v>
      </c>
      <c r="H19" s="88">
        <v>2</v>
      </c>
      <c r="I19" s="89">
        <v>271</v>
      </c>
      <c r="J19" s="88" t="s">
        <v>72</v>
      </c>
      <c r="K19" s="89" t="s">
        <v>72</v>
      </c>
      <c r="L19" s="88" t="s">
        <v>72</v>
      </c>
      <c r="M19" s="89" t="s">
        <v>72</v>
      </c>
      <c r="N19" s="187">
        <v>2</v>
      </c>
      <c r="O19" s="188">
        <v>125</v>
      </c>
    </row>
    <row r="20" spans="2:15" ht="21" customHeight="1" x14ac:dyDescent="0.15">
      <c r="B20" s="269"/>
      <c r="C20" s="285" t="s">
        <v>22</v>
      </c>
      <c r="D20" s="286"/>
      <c r="E20" s="287"/>
      <c r="F20" s="88">
        <v>2</v>
      </c>
      <c r="G20" s="89">
        <v>258</v>
      </c>
      <c r="H20" s="88">
        <v>2</v>
      </c>
      <c r="I20" s="89">
        <v>10</v>
      </c>
      <c r="J20" s="88">
        <v>1</v>
      </c>
      <c r="K20" s="89">
        <v>3</v>
      </c>
      <c r="L20" s="88">
        <v>1</v>
      </c>
      <c r="M20" s="89">
        <v>18</v>
      </c>
      <c r="N20" s="187" t="s">
        <v>105</v>
      </c>
      <c r="O20" s="188" t="s">
        <v>105</v>
      </c>
    </row>
    <row r="21" spans="2:15" ht="21" customHeight="1" x14ac:dyDescent="0.15">
      <c r="B21" s="269"/>
      <c r="C21" s="285" t="s">
        <v>23</v>
      </c>
      <c r="D21" s="286"/>
      <c r="E21" s="287"/>
      <c r="F21" s="88" t="s">
        <v>72</v>
      </c>
      <c r="G21" s="89" t="s">
        <v>72</v>
      </c>
      <c r="H21" s="88" t="s">
        <v>72</v>
      </c>
      <c r="I21" s="89" t="s">
        <v>72</v>
      </c>
      <c r="J21" s="88">
        <v>1</v>
      </c>
      <c r="K21" s="89">
        <v>10</v>
      </c>
      <c r="L21" s="88" t="s">
        <v>72</v>
      </c>
      <c r="M21" s="89" t="s">
        <v>72</v>
      </c>
      <c r="N21" s="187" t="s">
        <v>99</v>
      </c>
      <c r="O21" s="188" t="s">
        <v>100</v>
      </c>
    </row>
    <row r="22" spans="2:15" ht="21" customHeight="1" x14ac:dyDescent="0.15">
      <c r="B22" s="269"/>
      <c r="C22" s="285" t="s">
        <v>24</v>
      </c>
      <c r="D22" s="286"/>
      <c r="E22" s="287"/>
      <c r="F22" s="88" t="s">
        <v>72</v>
      </c>
      <c r="G22" s="89" t="s">
        <v>72</v>
      </c>
      <c r="H22" s="88">
        <v>6</v>
      </c>
      <c r="I22" s="89">
        <v>220</v>
      </c>
      <c r="J22" s="88">
        <v>2</v>
      </c>
      <c r="K22" s="89">
        <v>50</v>
      </c>
      <c r="L22" s="88">
        <v>1</v>
      </c>
      <c r="M22" s="89">
        <v>1060</v>
      </c>
      <c r="N22" s="187">
        <v>1</v>
      </c>
      <c r="O22" s="189">
        <v>40</v>
      </c>
    </row>
    <row r="23" spans="2:15" ht="21" customHeight="1" x14ac:dyDescent="0.15">
      <c r="B23" s="270"/>
      <c r="C23" s="288" t="s">
        <v>25</v>
      </c>
      <c r="D23" s="289"/>
      <c r="E23" s="290"/>
      <c r="F23" s="90" t="s">
        <v>72</v>
      </c>
      <c r="G23" s="91" t="s">
        <v>72</v>
      </c>
      <c r="H23" s="90" t="s">
        <v>72</v>
      </c>
      <c r="I23" s="91" t="s">
        <v>72</v>
      </c>
      <c r="J23" s="253">
        <v>1</v>
      </c>
      <c r="K23" s="254">
        <v>4</v>
      </c>
      <c r="L23" s="152" t="s">
        <v>72</v>
      </c>
      <c r="M23" s="170" t="s">
        <v>72</v>
      </c>
      <c r="N23" s="190">
        <v>1</v>
      </c>
      <c r="O23" s="191">
        <v>40</v>
      </c>
    </row>
    <row r="24" spans="2:15" ht="21" customHeight="1" x14ac:dyDescent="0.15">
      <c r="B24" s="269" t="s">
        <v>26</v>
      </c>
      <c r="C24" s="271" t="s">
        <v>27</v>
      </c>
      <c r="D24" s="272"/>
      <c r="E24" s="273"/>
      <c r="F24" s="92" t="s">
        <v>72</v>
      </c>
      <c r="G24" s="93" t="s">
        <v>72</v>
      </c>
      <c r="H24" s="92" t="s">
        <v>72</v>
      </c>
      <c r="I24" s="93" t="s">
        <v>72</v>
      </c>
      <c r="J24" s="92" t="s">
        <v>72</v>
      </c>
      <c r="K24" s="93" t="s">
        <v>72</v>
      </c>
      <c r="L24" s="92" t="s">
        <v>72</v>
      </c>
      <c r="M24" s="93" t="s">
        <v>72</v>
      </c>
      <c r="N24" s="192" t="s">
        <v>72</v>
      </c>
      <c r="O24" s="193" t="s">
        <v>72</v>
      </c>
    </row>
    <row r="25" spans="2:15" ht="21" customHeight="1" x14ac:dyDescent="0.15">
      <c r="B25" s="269"/>
      <c r="C25" s="274" t="s">
        <v>28</v>
      </c>
      <c r="D25" s="275"/>
      <c r="E25" s="276"/>
      <c r="F25" s="92" t="s">
        <v>72</v>
      </c>
      <c r="G25" s="93" t="s">
        <v>72</v>
      </c>
      <c r="H25" s="92" t="s">
        <v>72</v>
      </c>
      <c r="I25" s="93" t="s">
        <v>72</v>
      </c>
      <c r="J25" s="92" t="s">
        <v>72</v>
      </c>
      <c r="K25" s="93" t="s">
        <v>72</v>
      </c>
      <c r="L25" s="92" t="s">
        <v>72</v>
      </c>
      <c r="M25" s="93" t="s">
        <v>72</v>
      </c>
      <c r="N25" s="192" t="s">
        <v>72</v>
      </c>
      <c r="O25" s="193" t="s">
        <v>72</v>
      </c>
    </row>
    <row r="26" spans="2:15" ht="21" customHeight="1" x14ac:dyDescent="0.15">
      <c r="B26" s="269"/>
      <c r="C26" s="274" t="s">
        <v>29</v>
      </c>
      <c r="D26" s="275"/>
      <c r="E26" s="276"/>
      <c r="F26" s="92" t="s">
        <v>72</v>
      </c>
      <c r="G26" s="93" t="s">
        <v>72</v>
      </c>
      <c r="H26" s="92" t="s">
        <v>72</v>
      </c>
      <c r="I26" s="93" t="s">
        <v>72</v>
      </c>
      <c r="J26" s="92" t="s">
        <v>72</v>
      </c>
      <c r="K26" s="93" t="s">
        <v>72</v>
      </c>
      <c r="L26" s="92" t="s">
        <v>72</v>
      </c>
      <c r="M26" s="93" t="s">
        <v>72</v>
      </c>
      <c r="N26" s="192" t="s">
        <v>72</v>
      </c>
      <c r="O26" s="193" t="s">
        <v>72</v>
      </c>
    </row>
    <row r="27" spans="2:15" ht="21" customHeight="1" x14ac:dyDescent="0.15">
      <c r="B27" s="269"/>
      <c r="C27" s="274" t="s">
        <v>30</v>
      </c>
      <c r="D27" s="275"/>
      <c r="E27" s="276"/>
      <c r="F27" s="88">
        <v>3</v>
      </c>
      <c r="G27" s="89">
        <v>558</v>
      </c>
      <c r="H27" s="88">
        <v>8</v>
      </c>
      <c r="I27" s="89">
        <v>546</v>
      </c>
      <c r="J27" s="135">
        <v>5</v>
      </c>
      <c r="K27" s="136">
        <v>67</v>
      </c>
      <c r="L27" s="88">
        <v>3</v>
      </c>
      <c r="M27" s="89">
        <v>1098</v>
      </c>
      <c r="N27" s="187">
        <v>4</v>
      </c>
      <c r="O27" s="188">
        <v>205</v>
      </c>
    </row>
    <row r="28" spans="2:15" ht="21" customHeight="1" x14ac:dyDescent="0.15">
      <c r="B28" s="269"/>
      <c r="C28" s="274" t="s">
        <v>31</v>
      </c>
      <c r="D28" s="275"/>
      <c r="E28" s="276"/>
      <c r="F28" s="92" t="s">
        <v>72</v>
      </c>
      <c r="G28" s="93" t="s">
        <v>72</v>
      </c>
      <c r="H28" s="92" t="s">
        <v>72</v>
      </c>
      <c r="I28" s="93" t="s">
        <v>72</v>
      </c>
      <c r="J28" s="92" t="s">
        <v>72</v>
      </c>
      <c r="K28" s="93" t="s">
        <v>72</v>
      </c>
      <c r="L28" s="92" t="s">
        <v>72</v>
      </c>
      <c r="M28" s="93" t="s">
        <v>72</v>
      </c>
      <c r="N28" s="192" t="s">
        <v>72</v>
      </c>
      <c r="O28" s="193" t="s">
        <v>72</v>
      </c>
    </row>
    <row r="29" spans="2:15" ht="21" customHeight="1" x14ac:dyDescent="0.15">
      <c r="B29" s="269"/>
      <c r="C29" s="274" t="s">
        <v>32</v>
      </c>
      <c r="D29" s="275"/>
      <c r="E29" s="276"/>
      <c r="F29" s="92" t="s">
        <v>72</v>
      </c>
      <c r="G29" s="93" t="s">
        <v>72</v>
      </c>
      <c r="H29" s="255">
        <v>1</v>
      </c>
      <c r="I29" s="256" t="s">
        <v>72</v>
      </c>
      <c r="J29" s="151" t="s">
        <v>72</v>
      </c>
      <c r="K29" s="93" t="s">
        <v>72</v>
      </c>
      <c r="L29" s="92" t="s">
        <v>72</v>
      </c>
      <c r="M29" s="93" t="s">
        <v>72</v>
      </c>
      <c r="N29" s="192" t="s">
        <v>89</v>
      </c>
      <c r="O29" s="193" t="s">
        <v>72</v>
      </c>
    </row>
    <row r="30" spans="2:15" ht="21" customHeight="1" x14ac:dyDescent="0.15">
      <c r="B30" s="269"/>
      <c r="C30" s="274" t="s">
        <v>33</v>
      </c>
      <c r="D30" s="275"/>
      <c r="E30" s="276"/>
      <c r="F30" s="92" t="s">
        <v>72</v>
      </c>
      <c r="G30" s="93" t="s">
        <v>72</v>
      </c>
      <c r="H30" s="255" t="s">
        <v>72</v>
      </c>
      <c r="I30" s="256" t="s">
        <v>72</v>
      </c>
      <c r="J30" s="92" t="s">
        <v>72</v>
      </c>
      <c r="K30" s="93" t="s">
        <v>72</v>
      </c>
      <c r="L30" s="92" t="s">
        <v>72</v>
      </c>
      <c r="M30" s="93" t="s">
        <v>72</v>
      </c>
      <c r="N30" s="192" t="s">
        <v>72</v>
      </c>
      <c r="O30" s="193" t="s">
        <v>72</v>
      </c>
    </row>
    <row r="31" spans="2:15" ht="21" customHeight="1" x14ac:dyDescent="0.15">
      <c r="B31" s="270"/>
      <c r="C31" s="277" t="s">
        <v>25</v>
      </c>
      <c r="D31" s="278"/>
      <c r="E31" s="279"/>
      <c r="F31" s="90" t="s">
        <v>72</v>
      </c>
      <c r="G31" s="91" t="s">
        <v>72</v>
      </c>
      <c r="H31" s="253">
        <v>2</v>
      </c>
      <c r="I31" s="253" t="s">
        <v>72</v>
      </c>
      <c r="J31" s="152" t="s">
        <v>72</v>
      </c>
      <c r="K31" s="153" t="s">
        <v>72</v>
      </c>
      <c r="L31" s="90" t="s">
        <v>72</v>
      </c>
      <c r="M31" s="91" t="s">
        <v>72</v>
      </c>
      <c r="N31" s="194" t="s">
        <v>89</v>
      </c>
      <c r="O31" s="195" t="s">
        <v>89</v>
      </c>
    </row>
    <row r="32" spans="2:15" ht="13.5" x14ac:dyDescent="0.15">
      <c r="B32" s="154" t="s">
        <v>8</v>
      </c>
      <c r="C32" s="1"/>
      <c r="D32" s="1"/>
      <c r="E32" s="1"/>
      <c r="F32" s="1"/>
      <c r="G32" s="2"/>
      <c r="H32" s="2"/>
      <c r="I32" s="64"/>
      <c r="J32" s="65"/>
      <c r="N32" s="66"/>
      <c r="O32" s="66"/>
    </row>
    <row r="33" spans="2:23" ht="13.5" x14ac:dyDescent="0.15">
      <c r="B33" s="139" t="s">
        <v>93</v>
      </c>
      <c r="C33" s="63"/>
      <c r="D33" s="4"/>
      <c r="E33" s="4"/>
      <c r="F33" s="4"/>
      <c r="G33" s="4"/>
      <c r="H33" s="4"/>
      <c r="I33" s="66"/>
      <c r="J33" s="67"/>
    </row>
    <row r="34" spans="2:23" ht="27.75" customHeight="1" x14ac:dyDescent="0.15">
      <c r="W34" s="126"/>
    </row>
  </sheetData>
  <mergeCells count="40">
    <mergeCell ref="P3:Q3"/>
    <mergeCell ref="A1:Q1"/>
    <mergeCell ref="B12:O12"/>
    <mergeCell ref="A3:A4"/>
    <mergeCell ref="B3:C3"/>
    <mergeCell ref="D3:E3"/>
    <mergeCell ref="F3:G3"/>
    <mergeCell ref="H3:I3"/>
    <mergeCell ref="J3:K3"/>
    <mergeCell ref="L3:M3"/>
    <mergeCell ref="N3:O3"/>
    <mergeCell ref="N14:O14"/>
    <mergeCell ref="B15:E16"/>
    <mergeCell ref="F15:G15"/>
    <mergeCell ref="H15:I15"/>
    <mergeCell ref="J15:K15"/>
    <mergeCell ref="L15:M15"/>
    <mergeCell ref="N15:O15"/>
    <mergeCell ref="B14:E14"/>
    <mergeCell ref="F14:G14"/>
    <mergeCell ref="H14:I14"/>
    <mergeCell ref="J14:K14"/>
    <mergeCell ref="L14:M14"/>
    <mergeCell ref="B17:E17"/>
    <mergeCell ref="B18:B23"/>
    <mergeCell ref="C18:E18"/>
    <mergeCell ref="C19:E19"/>
    <mergeCell ref="C20:E20"/>
    <mergeCell ref="C21:E21"/>
    <mergeCell ref="C22:E22"/>
    <mergeCell ref="C23:E23"/>
    <mergeCell ref="B24:B31"/>
    <mergeCell ref="C24:E24"/>
    <mergeCell ref="C25:E25"/>
    <mergeCell ref="C26:E26"/>
    <mergeCell ref="C27:E27"/>
    <mergeCell ref="C28:E28"/>
    <mergeCell ref="C29:E29"/>
    <mergeCell ref="C30:E30"/>
    <mergeCell ref="C31:E31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10 金融</vt:lpstr>
      <vt:lpstr>21表 市内金融機関の貯金残高と貸付残高の推移</vt:lpstr>
      <vt:lpstr>10‐1、10-2</vt:lpstr>
      <vt:lpstr>10‐3、10-4</vt:lpstr>
      <vt:lpstr>10‐5、10-6</vt:lpstr>
      <vt:lpstr>10‐7 信用保証協会保証状況</vt:lpstr>
      <vt:lpstr>10‐8 手形交換状況</vt:lpstr>
      <vt:lpstr>10‐9、10-10</vt:lpstr>
      <vt:lpstr>'10 金融'!Print_Area</vt:lpstr>
      <vt:lpstr>'10‐3、10-4'!Print_Area</vt:lpstr>
      <vt:lpstr>'10‐5、10-6'!Print_Area</vt:lpstr>
      <vt:lpstr>'10‐9、10-10'!Print_Area</vt:lpstr>
      <vt:lpstr>'21表 市内金融機関の貯金残高と貸付残高の推移'!Print_Area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2021-02-24T23:48:53Z</cp:lastPrinted>
  <dcterms:created xsi:type="dcterms:W3CDTF">1997-01-08T22:48:59Z</dcterms:created>
  <dcterms:modified xsi:type="dcterms:W3CDTF">2021-03-31T07:23:01Z</dcterms:modified>
</cp:coreProperties>
</file>