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9049789\Desktop\統計書(HP用)\"/>
    </mc:Choice>
  </mc:AlternateContent>
  <bookViews>
    <workbookView xWindow="0" yWindow="0" windowWidth="28800" windowHeight="12210" tabRatio="606"/>
  </bookViews>
  <sheets>
    <sheet name="7 電気・ガス・水道 " sheetId="21" r:id="rId1"/>
    <sheet name="17表 上水道の給水量と給水人口の推移" sheetId="20" r:id="rId2"/>
    <sheet name="7‐1 都市ガス消費量" sheetId="23" r:id="rId3"/>
    <sheet name="7-2上水道の給水状況" sheetId="24" r:id="rId4"/>
  </sheets>
  <externalReferences>
    <externalReference r:id="rId5"/>
  </externalReferences>
  <definedNames>
    <definedName name="_xlnm.Print_Area" localSheetId="1">'17表 上水道の給水量と給水人口の推移'!$A$1:$E$42</definedName>
    <definedName name="_xlnm.Print_Area" localSheetId="0">'7 電気・ガス・水道 '!$A$1:$G$34</definedName>
    <definedName name="_xlnm.Print_Area" localSheetId="2">'7‐1 都市ガス消費量'!$A$1:$I$23</definedName>
    <definedName name="_xlnm.Print_Area" localSheetId="3">'7-2上水道の給水状況'!$A$1:$Z$33</definedName>
  </definedNames>
  <calcPr calcId="162913" concurrentManualCount="2"/>
</workbook>
</file>

<file path=xl/calcChain.xml><?xml version="1.0" encoding="utf-8"?>
<calcChain xmlns="http://schemas.openxmlformats.org/spreadsheetml/2006/main">
  <c r="E29" i="24" l="1"/>
  <c r="D29" i="24"/>
  <c r="E28" i="24"/>
  <c r="D28" i="24"/>
  <c r="E27" i="24"/>
  <c r="E26" i="24"/>
  <c r="D26" i="24"/>
  <c r="E25" i="24"/>
  <c r="D25" i="24"/>
  <c r="E24" i="24"/>
  <c r="D24" i="24"/>
  <c r="E23" i="24"/>
  <c r="E22" i="24"/>
  <c r="D22" i="24"/>
  <c r="E21" i="24"/>
  <c r="D21" i="24"/>
  <c r="E20" i="24"/>
  <c r="D20" i="24"/>
  <c r="E19" i="24"/>
  <c r="E18" i="24"/>
  <c r="D18" i="24"/>
  <c r="E17" i="24"/>
  <c r="D17" i="24"/>
  <c r="E16" i="24"/>
  <c r="D16" i="24"/>
  <c r="E15" i="24"/>
  <c r="E14" i="24"/>
  <c r="D14" i="24"/>
  <c r="E13" i="24"/>
  <c r="D13" i="24"/>
  <c r="E12" i="24"/>
  <c r="D12" i="24"/>
  <c r="E11" i="24"/>
  <c r="D11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</calcChain>
</file>

<file path=xl/sharedStrings.xml><?xml version="1.0" encoding="utf-8"?>
<sst xmlns="http://schemas.openxmlformats.org/spreadsheetml/2006/main" count="126" uniqueCount="94">
  <si>
    <t>給水件数（件）</t>
  </si>
  <si>
    <t>件数（件）</t>
  </si>
  <si>
    <t>施設状況</t>
  </si>
  <si>
    <t>施設</t>
  </si>
  <si>
    <t>第1浄水場</t>
  </si>
  <si>
    <t>第2浄水場</t>
  </si>
  <si>
    <t>第3浄水場</t>
  </si>
  <si>
    <t>第4浄水場</t>
  </si>
  <si>
    <t>第5浄水場</t>
  </si>
  <si>
    <t>導配水管延長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</si>
  <si>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</si>
  <si>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</si>
  <si>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</si>
  <si>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</si>
  <si>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</si>
  <si>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</si>
  <si>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数量（千立方㍍）</t>
    <rPh sb="0" eb="2">
      <t>スウリョウ</t>
    </rPh>
    <rPh sb="3" eb="4">
      <t>セン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</si>
  <si>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</si>
  <si>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</si>
  <si>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</si>
  <si>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</si>
  <si>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</si>
  <si>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その他</t>
    <rPh sb="0" eb="3">
      <t>ソノタ</t>
    </rPh>
    <phoneticPr fontId="2"/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</si>
  <si>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</si>
  <si>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工業用</t>
    <rPh sb="0" eb="2">
      <t>コウギョウ</t>
    </rPh>
    <rPh sb="2" eb="3">
      <t>ヨウ</t>
    </rPh>
    <phoneticPr fontId="2"/>
  </si>
  <si>
    <t>ガ　ス　消　費　量</t>
    <rPh sb="4" eb="5">
      <t>ケ</t>
    </rPh>
    <rPh sb="6" eb="7">
      <t>ヒ</t>
    </rPh>
    <rPh sb="8" eb="9">
      <t>リョウ</t>
    </rPh>
    <phoneticPr fontId="2"/>
  </si>
  <si>
    <t>年　次</t>
    <rPh sb="0" eb="1">
      <t>トシ</t>
    </rPh>
    <rPh sb="2" eb="3">
      <t>ツギ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</si>
  <si>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</si>
  <si>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（単位：立方㍍・戸）</t>
    <rPh sb="1" eb="3">
      <t>タンイ</t>
    </rPh>
    <rPh sb="8" eb="9">
      <t>コ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</si>
  <si>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</si>
  <si>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</si>
  <si>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</si>
  <si>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6井</t>
  </si>
  <si>
    <t>11井</t>
  </si>
  <si>
    <t>5井</t>
  </si>
  <si>
    <t>3井</t>
  </si>
  <si>
    <t>2井</t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</si>
  <si>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</si>
  <si>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(注2） 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</si>
  <si>
    <t>(注1）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</si>
  <si>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17表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</si>
  <si>
    <t>（平成29年3月28日認可）</t>
    <phoneticPr fontId="2"/>
  </si>
  <si>
    <t>2井</t>
    <phoneticPr fontId="2"/>
  </si>
  <si>
    <t>永野浄水場</t>
    <rPh sb="0" eb="2">
      <t>ナガノ</t>
    </rPh>
    <phoneticPr fontId="2"/>
  </si>
  <si>
    <t>1井</t>
    <phoneticPr fontId="2"/>
  </si>
  <si>
    <t>清洲第２浄水場</t>
    <rPh sb="0" eb="2">
      <t>キヨス</t>
    </rPh>
    <rPh sb="2" eb="3">
      <t>ダイ</t>
    </rPh>
    <phoneticPr fontId="2"/>
  </si>
  <si>
    <t>清洲第１浄水場</t>
    <rPh sb="0" eb="2">
      <t>キヨス</t>
    </rPh>
    <rPh sb="2" eb="3">
      <t>ダイ</t>
    </rPh>
    <phoneticPr fontId="2"/>
  </si>
  <si>
    <t>粕尾第２浄水場</t>
    <rPh sb="0" eb="1">
      <t>カス</t>
    </rPh>
    <rPh sb="1" eb="2">
      <t>オ</t>
    </rPh>
    <rPh sb="2" eb="3">
      <t>ダイ</t>
    </rPh>
    <phoneticPr fontId="2"/>
  </si>
  <si>
    <t>口粟野第２浄水場</t>
    <rPh sb="0" eb="1">
      <t>クチ</t>
    </rPh>
    <rPh sb="1" eb="3">
      <t>アワノ</t>
    </rPh>
    <rPh sb="3" eb="4">
      <t>ダイ</t>
    </rPh>
    <phoneticPr fontId="2"/>
  </si>
  <si>
    <t>口粟野第１浄水場</t>
    <rPh sb="0" eb="1">
      <t>クチ</t>
    </rPh>
    <rPh sb="1" eb="3">
      <t>アワノ</t>
    </rPh>
    <rPh sb="3" eb="4">
      <t>ダイ</t>
    </rPh>
    <phoneticPr fontId="2"/>
  </si>
  <si>
    <t>野尻浄水場</t>
    <rPh sb="0" eb="2">
      <t>ノジリ</t>
    </rPh>
    <phoneticPr fontId="2"/>
  </si>
  <si>
    <t>下沢浄水場</t>
    <rPh sb="0" eb="2">
      <t>シモザワ</t>
    </rPh>
    <phoneticPr fontId="2"/>
  </si>
  <si>
    <t>施設能力／日</t>
    <rPh sb="0" eb="2">
      <t>シセツ</t>
    </rPh>
    <phoneticPr fontId="2"/>
  </si>
  <si>
    <t>１人当たり年間給水量（立方㍍）</t>
    <phoneticPr fontId="2"/>
  </si>
  <si>
    <t>給水
人口</t>
    <phoneticPr fontId="2"/>
  </si>
  <si>
    <t>給水
世帯数</t>
    <phoneticPr fontId="2"/>
  </si>
  <si>
    <t>口径１００㎜</t>
    <phoneticPr fontId="2"/>
  </si>
  <si>
    <t>口径７５㎜</t>
    <phoneticPr fontId="2"/>
  </si>
  <si>
    <t>口径５０㎜</t>
    <phoneticPr fontId="2"/>
  </si>
  <si>
    <t>口径４０㎜</t>
    <phoneticPr fontId="2"/>
  </si>
  <si>
    <t>口径３０㎜</t>
    <phoneticPr fontId="2"/>
  </si>
  <si>
    <t>口径２５㎜</t>
    <phoneticPr fontId="2"/>
  </si>
  <si>
    <t>口径２０㎜</t>
    <phoneticPr fontId="2"/>
  </si>
  <si>
    <t>口径１３㎜</t>
    <phoneticPr fontId="2"/>
  </si>
  <si>
    <t>　給　水　状　況</t>
    <phoneticPr fontId="2"/>
  </si>
  <si>
    <t>7-1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</si>
  <si>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7-2　　　上　水　道　の　</t>
    <phoneticPr fontId="2"/>
  </si>
  <si>
    <r>
      <t>　７　ガス・水道</t>
    </r>
    <r>
      <rPr>
        <sz val="24"/>
        <rFont val="Century"/>
        <family val="1"/>
      </rPr>
      <t xml:space="preserve"> </t>
    </r>
    <rPh sb="6" eb="8">
      <t>スイドウ</t>
    </rPh>
    <phoneticPr fontId="2"/>
  </si>
  <si>
    <t>※平成29年4月1日に上水道事業と簡易水道事業を統合した
※平成29年10月1日以降、料金改定あり、また旧鹿沼市エリアの検針を隔月とした</t>
    <rPh sb="1" eb="3">
      <t>ヘイセイ</t>
    </rPh>
    <rPh sb="5" eb="6">
      <t>ネン</t>
    </rPh>
    <rPh sb="7" eb="8">
      <t>ガツ</t>
    </rPh>
    <rPh sb="9" eb="10">
      <t>ニチ</t>
    </rPh>
    <rPh sb="11" eb="14">
      <t>ジョウスイドウ</t>
    </rPh>
    <rPh sb="14" eb="16">
      <t>ジギョウ</t>
    </rPh>
    <rPh sb="17" eb="19">
      <t>カンイ</t>
    </rPh>
    <rPh sb="19" eb="21">
      <t>スイドウ</t>
    </rPh>
    <rPh sb="21" eb="23">
      <t>ジギョウ</t>
    </rPh>
    <rPh sb="24" eb="26">
      <t>トウゴウ</t>
    </rPh>
    <rPh sb="30" eb="32">
      <t>ヘイセイ</t>
    </rPh>
    <rPh sb="34" eb="35">
      <t>ネン</t>
    </rPh>
    <rPh sb="37" eb="38">
      <t>ガツ</t>
    </rPh>
    <rPh sb="39" eb="40">
      <t>ニチ</t>
    </rPh>
    <rPh sb="40" eb="42">
      <t>イコウ</t>
    </rPh>
    <rPh sb="43" eb="45">
      <t>リョウキン</t>
    </rPh>
    <rPh sb="45" eb="47">
      <t>カイテイ</t>
    </rPh>
    <rPh sb="52" eb="53">
      <t>キュウ</t>
    </rPh>
    <rPh sb="53" eb="55">
      <t>カヌマ</t>
    </rPh>
    <rPh sb="55" eb="56">
      <t>シ</t>
    </rPh>
    <rPh sb="60" eb="62">
      <t>ケンシン</t>
    </rPh>
    <rPh sb="63" eb="65">
      <t>カクゲツ</t>
    </rPh>
    <phoneticPr fontId="2"/>
  </si>
  <si>
    <t>資料：鹿沼市水道事業のあらまし</t>
    <rPh sb="0" eb="2">
      <t>シリョウ</t>
    </rPh>
    <rPh sb="3" eb="6">
      <t>カヌマシ</t>
    </rPh>
    <rPh sb="6" eb="8">
      <t>スイドウ</t>
    </rPh>
    <rPh sb="8" eb="10">
      <t>ジギョウ</t>
    </rPh>
    <phoneticPr fontId="2"/>
  </si>
  <si>
    <t>1月</t>
    <rPh sb="1" eb="2">
      <t>ガツ</t>
    </rPh>
    <phoneticPr fontId="2"/>
  </si>
  <si>
    <t>平成28年度</t>
    <rPh sb="0" eb="2">
      <t>ヘイセイ</t>
    </rPh>
    <rPh sb="4" eb="6">
      <t>ネンド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</si>
  <si>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</si>
  <si>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</si>
  <si>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</si>
  <si>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</si>
  <si>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803,800.03ｍ</t>
    <phoneticPr fontId="2"/>
  </si>
  <si>
    <t>3月</t>
  </si>
  <si>
    <t>5月</t>
  </si>
  <si>
    <t>6月</t>
  </si>
  <si>
    <t>7月</t>
  </si>
  <si>
    <t>8月</t>
  </si>
  <si>
    <t>9月</t>
  </si>
  <si>
    <t>10月</t>
  </si>
  <si>
    <t>平成</t>
    <rPh sb="0" eb="2">
      <t>ヘイセイ</t>
    </rPh>
    <phoneticPr fontId="2"/>
  </si>
  <si>
    <t>元</t>
    <rPh sb="0" eb="1">
      <t>ガン</t>
    </rPh>
    <phoneticPr fontId="2"/>
  </si>
  <si>
    <t>令和2</t>
    <rPh sb="0" eb="2">
      <t>レイワ</t>
    </rPh>
    <phoneticPr fontId="2"/>
  </si>
  <si>
    <t>令和</t>
    <rPh sb="0" eb="2">
      <t>レイワ</t>
    </rPh>
    <phoneticPr fontId="2"/>
  </si>
  <si>
    <t>年　度</t>
    <phoneticPr fontId="2"/>
  </si>
  <si>
    <t>口径別使用水量（有収水量）</t>
    <phoneticPr fontId="2"/>
  </si>
  <si>
    <t>令和元</t>
    <rPh sb="0" eb="2">
      <t>レイワ</t>
    </rPh>
    <rPh sb="2" eb="3">
      <t>ガン</t>
    </rPh>
    <phoneticPr fontId="2"/>
  </si>
  <si>
    <t>2年1月</t>
    <rPh sb="1" eb="2">
      <t>ネン</t>
    </rPh>
    <rPh sb="3" eb="4">
      <t>ガツ</t>
    </rPh>
    <phoneticPr fontId="2"/>
  </si>
  <si>
    <t>令和</t>
    <rPh sb="0" eb="2">
      <t>レイワ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</si>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</sst>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_ ;[Red]\-#,##0.0\ "/>
    <numFmt numFmtId="178" formatCode="0_);[Red]\(0\)"/>
    <numFmt numFmtId="179" formatCode="#,##0_);[Red]\(#,##0\)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9" fillId="0" borderId="0" xfId="0" applyFont="1" applyFill="1"/>
    <xf numFmtId="0" fontId="5" fillId="0" borderId="1" xfId="0" applyFont="1" applyFill="1" applyBorder="1" applyAlignment="1">
      <alignment horizontal="distributed" vertical="center" wrapText="1" justifyLastLine="1"/>
    </xf>
    <xf numFmtId="0" fontId="8" fillId="0" borderId="0" xfId="0" applyFont="1" applyFill="1" applyBorder="1" applyAlignment="1">
      <alignment vertical="center"/>
    </xf>
    <xf numFmtId="38" fontId="5" fillId="0" borderId="0" xfId="1" applyFont="1" applyFill="1" applyAlignment="1"/>
    <xf numFmtId="38" fontId="4" fillId="0" borderId="0" xfId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0" fontId="8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>
      <alignment horizontal="left"/>
    </xf>
    <xf numFmtId="0" fontId="4" fillId="0" borderId="0" xfId="0" applyFont="1" applyFill="1" applyBorder="1" applyAlignment="1">
      <alignment vertical="center" wrapText="1" justifyLastLine="1"/>
    </xf>
    <xf numFmtId="0" fontId="0" fillId="0" borderId="0" xfId="0" applyBorder="1"/>
    <xf numFmtId="0" fontId="18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5" fillId="0" borderId="0" xfId="0" applyFont="1"/>
    <xf numFmtId="56" fontId="17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17" fillId="0" borderId="0" xfId="0" applyNumberFormat="1" applyFont="1"/>
    <xf numFmtId="0" fontId="17" fillId="0" borderId="0" xfId="0" applyFont="1"/>
    <xf numFmtId="0" fontId="19" fillId="0" borderId="0" xfId="0" applyFont="1" applyAlignment="1">
      <alignment horizontal="justify" vertical="center"/>
    </xf>
    <xf numFmtId="0" fontId="4" fillId="0" borderId="7" xfId="0" applyFont="1" applyFill="1" applyBorder="1" applyAlignment="1">
      <alignment vertical="center"/>
    </xf>
    <xf numFmtId="0" fontId="0" fillId="0" borderId="0" xfId="0" applyFill="1"/>
    <xf numFmtId="38" fontId="11" fillId="0" borderId="0" xfId="1" applyFont="1" applyFill="1"/>
    <xf numFmtId="0" fontId="4" fillId="0" borderId="0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/>
    <xf numFmtId="0" fontId="9" fillId="0" borderId="0" xfId="0" applyFont="1" applyFill="1" applyBorder="1"/>
    <xf numFmtId="38" fontId="5" fillId="0" borderId="0" xfId="1" applyFont="1" applyFill="1" applyBorder="1" applyAlignment="1">
      <alignment horizontal="right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38" fontId="4" fillId="0" borderId="7" xfId="3" applyFont="1" applyFill="1" applyBorder="1" applyAlignment="1">
      <alignment vertical="center"/>
    </xf>
    <xf numFmtId="38" fontId="4" fillId="0" borderId="9" xfId="3" applyFont="1" applyFill="1" applyBorder="1" applyAlignment="1">
      <alignment vertical="center"/>
    </xf>
    <xf numFmtId="38" fontId="21" fillId="0" borderId="0" xfId="3" applyFont="1" applyFill="1" applyBorder="1" applyAlignment="1">
      <alignment vertical="center"/>
    </xf>
    <xf numFmtId="177" fontId="21" fillId="0" borderId="0" xfId="3" applyNumberFormat="1" applyFont="1" applyFill="1" applyBorder="1" applyAlignment="1">
      <alignment vertical="center" shrinkToFit="1"/>
    </xf>
    <xf numFmtId="38" fontId="10" fillId="0" borderId="4" xfId="3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38" fontId="21" fillId="0" borderId="0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vertical="center"/>
    </xf>
    <xf numFmtId="38" fontId="4" fillId="0" borderId="4" xfId="3" applyFont="1" applyFill="1" applyBorder="1" applyAlignment="1">
      <alignment vertical="center"/>
    </xf>
    <xf numFmtId="178" fontId="4" fillId="0" borderId="4" xfId="3" applyNumberFormat="1" applyFont="1" applyFill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6" xfId="3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2" fillId="0" borderId="0" xfId="0" applyFont="1" applyFill="1"/>
    <xf numFmtId="38" fontId="4" fillId="0" borderId="6" xfId="1" applyFont="1" applyFill="1" applyBorder="1" applyAlignment="1">
      <alignment horizontal="left" vertical="center"/>
    </xf>
    <xf numFmtId="38" fontId="4" fillId="0" borderId="6" xfId="2" applyFont="1" applyFill="1" applyBorder="1" applyAlignment="1">
      <alignment horizontal="left" vertical="center"/>
    </xf>
    <xf numFmtId="179" fontId="21" fillId="0" borderId="0" xfId="0" applyNumberFormat="1" applyFont="1" applyFill="1" applyBorder="1" applyAlignment="1">
      <alignment vertical="center"/>
    </xf>
    <xf numFmtId="179" fontId="20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/>
    <xf numFmtId="55" fontId="9" fillId="0" borderId="0" xfId="0" applyNumberFormat="1" applyFont="1" applyFill="1"/>
    <xf numFmtId="49" fontId="4" fillId="0" borderId="0" xfId="0" applyNumberFormat="1" applyFont="1" applyFill="1" applyBorder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0" xfId="3" applyFont="1" applyFill="1" applyAlignment="1">
      <alignment horizontal="center" vertical="center" wrapText="1"/>
    </xf>
    <xf numFmtId="38" fontId="4" fillId="0" borderId="0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5" fillId="0" borderId="0" xfId="0" applyFont="1" applyFill="1"/>
    <xf numFmtId="0" fontId="7" fillId="0" borderId="7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38" fontId="5" fillId="0" borderId="5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38" fontId="21" fillId="0" borderId="0" xfId="0" applyNumberFormat="1" applyFont="1" applyFill="1" applyBorder="1" applyAlignment="1">
      <alignment vertical="center"/>
    </xf>
    <xf numFmtId="38" fontId="4" fillId="0" borderId="10" xfId="3" applyFont="1" applyFill="1" applyBorder="1" applyAlignment="1">
      <alignment horizontal="right" vertical="center"/>
    </xf>
    <xf numFmtId="38" fontId="4" fillId="0" borderId="8" xfId="3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38" fontId="4" fillId="0" borderId="9" xfId="1" applyFont="1" applyFill="1" applyBorder="1" applyAlignment="1">
      <alignment vertical="center"/>
    </xf>
    <xf numFmtId="38" fontId="4" fillId="0" borderId="4" xfId="3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8" fontId="4" fillId="0" borderId="6" xfId="3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10" fillId="0" borderId="0" xfId="3" applyFont="1" applyFill="1" applyAlignment="1">
      <alignment horizontal="right" vertical="center" wrapText="1"/>
    </xf>
    <xf numFmtId="0" fontId="22" fillId="0" borderId="0" xfId="0" applyFont="1" applyFill="1" applyAlignment="1">
      <alignment horizontal="right" vertical="center" shrinkToFi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38" fontId="4" fillId="0" borderId="13" xfId="3" applyFont="1" applyFill="1" applyBorder="1" applyAlignment="1">
      <alignment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1" xfId="3" applyFont="1" applyFill="1" applyBorder="1" applyAlignment="1">
      <alignment vertical="center"/>
    </xf>
    <xf numFmtId="38" fontId="10" fillId="0" borderId="5" xfId="3" applyFont="1" applyFill="1" applyBorder="1" applyAlignment="1">
      <alignment vertical="center"/>
    </xf>
    <xf numFmtId="38" fontId="10" fillId="0" borderId="6" xfId="3" applyFont="1" applyFill="1" applyBorder="1" applyAlignment="1">
      <alignment vertical="center"/>
    </xf>
    <xf numFmtId="38" fontId="10" fillId="0" borderId="10" xfId="3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38" fontId="5" fillId="0" borderId="11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wrapText="1" justifyLastLine="1"/>
    </xf>
    <xf numFmtId="38" fontId="4" fillId="0" borderId="10" xfId="1" applyFont="1" applyFill="1" applyBorder="1" applyAlignment="1">
      <alignment horizontal="center" vertical="center" wrapText="1" justifyLastLine="1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10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49" fontId="8" fillId="0" borderId="1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0" xfId="0" applyFont="1" applyFill="1" applyBorder="1" applyAlignment="1">
      <alignment horizontal="center" vertical="center" wrapText="1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14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0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center" vertical="center" wrapText="1" justifyLastLine="1"/>
    </xf>
    <xf numFmtId="0" fontId="4" fillId="0" borderId="9" xfId="0" applyFont="1" applyFill="1" applyBorder="1" applyAlignment="1">
      <alignment horizontal="center" vertical="center" wrapText="1" justifyLastLine="1"/>
    </xf>
    <xf numFmtId="38" fontId="4" fillId="0" borderId="4" xfId="3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6" xfId="3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24" fillId="0" borderId="6" xfId="0" applyNumberFormat="1" applyFont="1" applyFill="1" applyBorder="1" applyAlignment="1">
      <alignment horizontal="center" vertical="center" wrapText="1"/>
    </xf>
    <xf numFmtId="0" fontId="24" fillId="0" borderId="7" xfId="0" applyNumberFormat="1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'[1]17表 上水道の給水量と給水人口の推移【済】'!$C$55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'[1]17表 上水道の給水量と給水人口の推移【済】'!$B$57:$B$61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2年度</c:v>
                </c:pt>
              </c:strCache>
            </c:strRef>
          </c:cat>
          <c:val>
            <c:numRef>
              <c:f>'[1]17表 上水道の給水量と給水人口の推移【済】'!$C$57:$C$61</c:f>
              <c:numCache>
                <c:formatCode>#,##0_);[Red]\(#,##0\)</c:formatCode>
                <c:ptCount val="5"/>
                <c:pt idx="0">
                  <c:v>8898</c:v>
                </c:pt>
                <c:pt idx="1">
                  <c:v>10478</c:v>
                </c:pt>
                <c:pt idx="2">
                  <c:v>10437</c:v>
                </c:pt>
                <c:pt idx="3">
                  <c:v>10621</c:v>
                </c:pt>
                <c:pt idx="4" formatCode="General">
                  <c:v>10663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F-4642-9AE9-454B3980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78752"/>
        <c:axId val="95596928"/>
      </c:barChart>
      <c:lineChart>
        <c:grouping val="standard"/>
        <c:varyColors val="0"/>
        <c:ser>
          <c:idx val="0"/>
          <c:order val="1"/>
          <c:tx>
            <c:strRef>
              <c:f>'[1]17表 上水道の給水量と給水人口の推移【済】'!$D$55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3609448818897643E-2"/>
                  <c:y val="-3.388459278411094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FF-4642-9AE9-454B39803958}"/>
                </c:ext>
              </c:extLst>
            </c:dLbl>
            <c:dLbl>
              <c:idx val="1"/>
              <c:layout>
                <c:manualLayout>
                  <c:x val="-5.0946739349888956E-2"/>
                  <c:y val="-2.230939789242764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FF-4642-9AE9-454B39803958}"/>
                </c:ext>
              </c:extLst>
            </c:dLbl>
            <c:dLbl>
              <c:idx val="2"/>
              <c:layout>
                <c:manualLayout>
                  <c:x val="-4.4536563698768426E-2"/>
                  <c:y val="-3.0119481333490031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FF-4642-9AE9-454B39803958}"/>
                </c:ext>
              </c:extLst>
            </c:dLbl>
            <c:dLbl>
              <c:idx val="3"/>
              <c:layout>
                <c:manualLayout>
                  <c:x val="-5.3057137088633154E-2"/>
                  <c:y val="-2.986046147216672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FF-4642-9AE9-454B39803958}"/>
                </c:ext>
              </c:extLst>
            </c:dLbl>
            <c:dLbl>
              <c:idx val="4"/>
              <c:layout>
                <c:manualLayout>
                  <c:x val="-4.6646961437512617E-2"/>
                  <c:y val="-2.4366200493595017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FF-4642-9AE9-454B39803958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'[1]17表 上水道の給水量と給水人口の推移【済】'!$B$57:$B$61</c:f>
              <c:strCache>
                <c:ptCount val="5"/>
                <c:pt idx="0">
                  <c:v>平成28年度</c:v>
                </c:pt>
                <c:pt idx="1">
                  <c:v>29年度</c:v>
                </c:pt>
                <c:pt idx="2">
                  <c:v>30年度</c:v>
                </c:pt>
                <c:pt idx="3">
                  <c:v>令和元年度</c:v>
                </c:pt>
                <c:pt idx="4">
                  <c:v>2年度</c:v>
                </c:pt>
              </c:strCache>
            </c:strRef>
          </c:cat>
          <c:val>
            <c:numRef>
              <c:f>'[1]17表 上水道の給水量と給水人口の推移【済】'!$D$57:$D$61</c:f>
              <c:numCache>
                <c:formatCode>#,##0</c:formatCode>
                <c:ptCount val="5"/>
                <c:pt idx="0">
                  <c:v>80006</c:v>
                </c:pt>
                <c:pt idx="1">
                  <c:v>88565</c:v>
                </c:pt>
                <c:pt idx="2">
                  <c:v>88418</c:v>
                </c:pt>
                <c:pt idx="3" formatCode="#,##0_);[Red]\(#,##0\)">
                  <c:v>87980</c:v>
                </c:pt>
                <c:pt idx="4" formatCode="General">
                  <c:v>87629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FF-4642-9AE9-454B39803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8848"/>
        <c:axId val="96403456"/>
      </c:lineChart>
      <c:catAx>
        <c:axId val="9557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96928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78752"/>
        <c:crosses val="autoZero"/>
        <c:crossBetween val="between"/>
      </c:valAx>
      <c:catAx>
        <c:axId val="95598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403456"/>
        <c:crosses val="autoZero"/>
        <c:auto val="0"/>
        <c:lblAlgn val="ctr"/>
        <c:lblOffset val="100"/>
        <c:noMultiLvlLbl val="0"/>
      </c:catAx>
      <c:valAx>
        <c:axId val="96403456"/>
        <c:scaling>
          <c:orientation val="minMax"/>
          <c:max val="9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5598848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</xdr:row>
      <xdr:rowOff>9525</xdr:rowOff>
    </xdr:from>
    <xdr:to>
      <xdr:col>4</xdr:col>
      <xdr:colOff>1114425</xdr:colOff>
      <xdr:row>39</xdr:row>
      <xdr:rowOff>47625</xdr:rowOff>
    </xdr:to>
    <xdr:graphicFrame macro="">
      <xdr:nvGraphicFramePr>
        <xdr:cNvPr id="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9049789/Desktop/&#32113;&#35336;&#26360;/007%20&#12460;&#12473;&#12539;&#27700;&#369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電気・ガス・水道 "/>
      <sheetName val="17表 上水道の給水量と給水人口の推移【済】"/>
      <sheetName val="7‐1 都市ガス消費量【済】"/>
      <sheetName val="7-2上水道の給水状況"/>
    </sheetNames>
    <sheetDataSet>
      <sheetData sheetId="0"/>
      <sheetData sheetId="1">
        <row r="55">
          <cell r="C55" t="str">
            <v>給水量（千立方㍍）</v>
          </cell>
          <cell r="D55" t="str">
            <v>給水人口</v>
          </cell>
        </row>
        <row r="57">
          <cell r="B57" t="str">
            <v>平成28年度</v>
          </cell>
          <cell r="C57">
            <v>8898</v>
          </cell>
          <cell r="D57">
            <v>80006</v>
          </cell>
        </row>
        <row r="58">
          <cell r="B58" t="str">
            <v>29年度</v>
          </cell>
          <cell r="C58">
            <v>10478</v>
          </cell>
          <cell r="D58">
            <v>88565</v>
          </cell>
        </row>
        <row r="59">
          <cell r="B59" t="str">
            <v>30年度</v>
          </cell>
          <cell r="C59">
            <v>10437</v>
          </cell>
          <cell r="D59">
            <v>88418</v>
          </cell>
        </row>
        <row r="60">
          <cell r="B60" t="str">
            <v>令和元年度</v>
          </cell>
          <cell r="C60">
            <v>10621</v>
          </cell>
          <cell r="D60">
            <v>87980</v>
          </cell>
        </row>
        <row r="61">
          <cell r="B61" t="str">
            <v>2年度</v>
          </cell>
          <cell r="C61">
            <v>10663</v>
          </cell>
          <cell r="D61">
            <v>87629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4"/>
  <sheetViews>
    <sheetView tabSelected="1" view="pageBreakPreview" zoomScaleNormal="100" zoomScaleSheetLayoutView="100" workbookViewId="0"/>
  </sheetViews>
  <sheetFormatPr defaultRowHeight="13.5" x14ac:dyDescent="0.1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 x14ac:dyDescent="0.15">
      <c r="A6" s="20"/>
      <c r="B6" s="20"/>
      <c r="C6" s="20"/>
      <c r="D6" s="20"/>
      <c r="E6" s="21" t="s">
        <v>67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22"/>
      <c r="B15" s="23"/>
      <c r="C15" s="24"/>
      <c r="D15" s="23"/>
      <c r="E15" s="25"/>
      <c r="F15" s="32"/>
      <c r="G15" s="26"/>
    </row>
    <row r="16" spans="1:7" ht="19.149999999999999" customHeight="1" x14ac:dyDescent="0.15">
      <c r="A16" s="22"/>
      <c r="B16" s="23"/>
      <c r="C16" s="24"/>
      <c r="D16" s="23"/>
      <c r="E16" s="25"/>
      <c r="F16" s="32"/>
      <c r="G16" s="26"/>
    </row>
    <row r="17" spans="1:7" ht="19.149999999999999" customHeight="1" x14ac:dyDescent="0.15">
      <c r="A17" s="22"/>
      <c r="B17" s="23"/>
      <c r="C17" s="24"/>
      <c r="D17" s="23"/>
      <c r="E17" s="25"/>
      <c r="F17" s="32"/>
      <c r="G17" s="26"/>
    </row>
    <row r="18" spans="1:7" ht="19.899999999999999" customHeight="1" x14ac:dyDescent="0.15">
      <c r="A18" s="22"/>
      <c r="B18" s="23"/>
      <c r="C18" s="22"/>
      <c r="D18" s="23"/>
      <c r="E18" s="25"/>
      <c r="F18" s="25"/>
      <c r="G18" s="26"/>
    </row>
    <row r="19" spans="1:7" ht="19.149999999999999" customHeight="1" x14ac:dyDescent="0.15">
      <c r="A19" s="22"/>
      <c r="B19" s="23"/>
      <c r="C19" s="22"/>
      <c r="D19" s="23"/>
      <c r="E19" s="25"/>
      <c r="F19" s="26"/>
      <c r="G19" s="26"/>
    </row>
    <row r="20" spans="1:7" ht="19.149999999999999" customHeight="1" x14ac:dyDescent="0.15">
      <c r="A20" s="22"/>
      <c r="B20" s="23"/>
      <c r="C20" s="22"/>
      <c r="D20" s="23"/>
      <c r="F20" s="27"/>
      <c r="G20" s="26"/>
    </row>
    <row r="21" spans="1:7" ht="19.149999999999999" customHeight="1" x14ac:dyDescent="0.15">
      <c r="A21" s="22"/>
      <c r="C21" s="22"/>
      <c r="D21" s="23"/>
      <c r="E21" s="25"/>
      <c r="F21" s="25"/>
      <c r="G21" s="26"/>
    </row>
    <row r="22" spans="1:7" ht="19.899999999999999" customHeight="1" x14ac:dyDescent="0.15">
      <c r="A22" s="22"/>
      <c r="B22" s="28"/>
      <c r="C22" s="22"/>
      <c r="E22" s="25"/>
      <c r="F22" s="25"/>
      <c r="G22" s="26"/>
    </row>
    <row r="23" spans="1:7" ht="19.899999999999999" customHeight="1" x14ac:dyDescent="0.15">
      <c r="A23" s="22"/>
      <c r="B23" s="28"/>
      <c r="C23" s="25"/>
      <c r="D23" s="28"/>
      <c r="E23" s="25"/>
      <c r="F23" s="25"/>
      <c r="G23" s="26"/>
    </row>
    <row r="24" spans="1:7" ht="19.899999999999999" customHeight="1" x14ac:dyDescent="0.15">
      <c r="A24" s="22"/>
      <c r="C24" s="29"/>
      <c r="D24" s="25"/>
      <c r="E24" s="26"/>
    </row>
    <row r="25" spans="1:7" ht="19.899999999999999" customHeight="1" x14ac:dyDescent="0.15">
      <c r="A25" s="22"/>
      <c r="C25" s="25"/>
      <c r="D25" s="25"/>
      <c r="E25" s="26"/>
    </row>
    <row r="26" spans="1:7" x14ac:dyDescent="0.15">
      <c r="A26" s="22"/>
      <c r="C26" s="25"/>
      <c r="D26" s="26"/>
      <c r="E26" s="26"/>
    </row>
    <row r="27" spans="1:7" x14ac:dyDescent="0.15">
      <c r="A27" s="22"/>
      <c r="C27" s="25"/>
      <c r="D27" s="26"/>
    </row>
    <row r="28" spans="1:7" x14ac:dyDescent="0.15">
      <c r="A28" s="22"/>
      <c r="C28" s="25"/>
      <c r="D28" s="26"/>
    </row>
    <row r="29" spans="1:7" x14ac:dyDescent="0.15">
      <c r="C29" s="25"/>
      <c r="D29" s="26"/>
    </row>
    <row r="30" spans="1:7" x14ac:dyDescent="0.15">
      <c r="C30" s="25"/>
      <c r="D30" s="26"/>
    </row>
    <row r="31" spans="1:7" x14ac:dyDescent="0.15">
      <c r="C31" s="25"/>
      <c r="D31" s="26"/>
    </row>
    <row r="32" spans="1:7" x14ac:dyDescent="0.15">
      <c r="C32" s="25"/>
      <c r="D32" s="26"/>
    </row>
    <row r="33" spans="2:4" ht="15" x14ac:dyDescent="0.25">
      <c r="B33" s="30"/>
      <c r="C33" s="27"/>
      <c r="D33" s="26"/>
    </row>
    <row r="34" spans="2:4" ht="15" x14ac:dyDescent="0.25">
      <c r="D34" s="31"/>
    </row>
  </sheetData>
  <phoneticPr fontId="2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view="pageBreakPreview" zoomScaleNormal="100" zoomScaleSheetLayoutView="100" workbookViewId="0"/>
  </sheetViews>
  <sheetFormatPr defaultRowHeight="13.5" x14ac:dyDescent="0.15"/>
  <cols>
    <col min="1" max="5" width="17.375" customWidth="1"/>
  </cols>
  <sheetData>
    <row r="1" spans="1:13" ht="45.75" x14ac:dyDescent="0.65">
      <c r="A1" s="62" t="s">
        <v>40</v>
      </c>
      <c r="B1" s="43"/>
      <c r="C1" s="43"/>
      <c r="D1" s="43"/>
      <c r="E1" s="43"/>
      <c r="F1" s="16"/>
      <c r="G1" s="16"/>
      <c r="H1" s="16"/>
      <c r="I1" s="16"/>
      <c r="J1" s="16"/>
      <c r="K1" s="16"/>
      <c r="L1" s="16"/>
    </row>
    <row r="2" spans="1:13" ht="18" customHeight="1" x14ac:dyDescent="0.4">
      <c r="A2" s="42"/>
      <c r="B2" s="42"/>
      <c r="C2" s="42"/>
      <c r="D2" s="42"/>
      <c r="E2" s="42"/>
      <c r="F2" s="17"/>
      <c r="G2" s="17"/>
      <c r="H2" s="17"/>
      <c r="I2" s="17"/>
      <c r="J2" s="17"/>
      <c r="K2" s="17"/>
      <c r="L2" s="17"/>
    </row>
    <row r="6" spans="1:13" x14ac:dyDescent="0.15">
      <c r="K6" s="34"/>
      <c r="L6" s="34"/>
      <c r="M6" s="34"/>
    </row>
    <row r="7" spans="1:13" x14ac:dyDescent="0.15">
      <c r="L7" s="1"/>
      <c r="M7" s="18"/>
    </row>
    <row r="8" spans="1:13" x14ac:dyDescent="0.15">
      <c r="L8" s="35"/>
      <c r="M8" s="9"/>
    </row>
    <row r="9" spans="1:13" x14ac:dyDescent="0.15">
      <c r="L9" s="35"/>
      <c r="M9" s="9"/>
    </row>
    <row r="10" spans="1:13" x14ac:dyDescent="0.15">
      <c r="L10" s="35"/>
      <c r="M10" s="9"/>
    </row>
    <row r="11" spans="1:13" x14ac:dyDescent="0.15">
      <c r="L11" s="35"/>
      <c r="M11" s="9"/>
    </row>
    <row r="12" spans="1:13" x14ac:dyDescent="0.15">
      <c r="L12" s="35"/>
      <c r="M12" s="9"/>
    </row>
    <row r="13" spans="1:13" x14ac:dyDescent="0.15">
      <c r="K13" s="34"/>
      <c r="L13" s="34"/>
      <c r="M13" s="34"/>
    </row>
    <row r="25" spans="1:2" ht="13.5" customHeight="1" x14ac:dyDescent="0.15"/>
    <row r="26" spans="1:2" ht="13.5" customHeight="1" x14ac:dyDescent="0.15">
      <c r="A26" s="18"/>
      <c r="B26" s="19"/>
    </row>
    <row r="27" spans="1:2" ht="13.5" customHeight="1" x14ac:dyDescent="0.15">
      <c r="A27" s="18"/>
      <c r="B27" s="19"/>
    </row>
    <row r="28" spans="1:2" ht="13.5" customHeight="1" x14ac:dyDescent="0.15">
      <c r="A28" s="18"/>
      <c r="B28" s="19"/>
    </row>
    <row r="29" spans="1:2" ht="13.5" customHeight="1" x14ac:dyDescent="0.15">
      <c r="A29" s="18"/>
      <c r="B29" s="19"/>
    </row>
    <row r="30" spans="1:2" ht="13.5" customHeight="1" x14ac:dyDescent="0.15">
      <c r="A30" s="18"/>
      <c r="B30" s="19"/>
    </row>
    <row r="31" spans="1:2" ht="13.5" customHeight="1" x14ac:dyDescent="0.15">
      <c r="A31" s="18"/>
      <c r="B31" s="19"/>
    </row>
    <row r="32" spans="1:2" ht="13.5" customHeight="1" x14ac:dyDescent="0.15">
      <c r="A32" s="18"/>
      <c r="B32" s="19"/>
    </row>
    <row r="33" spans="1:2" ht="13.5" customHeight="1" x14ac:dyDescent="0.15">
      <c r="A33" s="18"/>
      <c r="B33" s="19"/>
    </row>
    <row r="34" spans="1:2" ht="13.5" customHeight="1" x14ac:dyDescent="0.15">
      <c r="A34" s="18"/>
      <c r="B34" s="19"/>
    </row>
    <row r="35" spans="1:2" ht="13.5" customHeight="1" x14ac:dyDescent="0.15">
      <c r="A35" s="18"/>
      <c r="B35" s="19"/>
    </row>
    <row r="36" spans="1:2" ht="13.5" customHeight="1" x14ac:dyDescent="0.15">
      <c r="A36" s="18"/>
      <c r="B36" s="19"/>
    </row>
    <row r="37" spans="1:2" ht="13.5" customHeight="1" x14ac:dyDescent="0.15">
      <c r="A37" s="18"/>
      <c r="B37" s="19"/>
    </row>
    <row r="38" spans="1:2" ht="13.5" customHeight="1" x14ac:dyDescent="0.15">
      <c r="A38" s="18"/>
      <c r="B38" s="19"/>
    </row>
    <row r="39" spans="1:2" ht="13.5" customHeight="1" x14ac:dyDescent="0.15">
      <c r="A39" s="18"/>
      <c r="B39" s="19"/>
    </row>
    <row r="40" spans="1:2" x14ac:dyDescent="0.15">
      <c r="A40" s="18"/>
      <c r="B40" s="19"/>
    </row>
    <row r="44" spans="1:2" x14ac:dyDescent="0.15">
      <c r="A44" s="15"/>
    </row>
    <row r="45" spans="1:2" x14ac:dyDescent="0.15">
      <c r="A45" s="15"/>
    </row>
    <row r="46" spans="1:2" x14ac:dyDescent="0.15">
      <c r="A46" s="14"/>
    </row>
    <row r="53" ht="23.45" customHeight="1" x14ac:dyDescent="0.15"/>
  </sheetData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6.625" style="5" customWidth="1"/>
    <col min="2" max="2" width="4.375" style="5" customWidth="1"/>
    <col min="3" max="9" width="10.875" style="5" customWidth="1"/>
    <col min="10" max="10" width="6.125" style="5" customWidth="1"/>
    <col min="11" max="16384" width="9" style="5"/>
  </cols>
  <sheetData>
    <row r="1" spans="1:11" ht="21.75" customHeight="1" x14ac:dyDescent="0.15">
      <c r="A1" s="115" t="s">
        <v>65</v>
      </c>
      <c r="B1" s="115"/>
      <c r="C1" s="115"/>
      <c r="D1" s="115"/>
      <c r="E1" s="115"/>
      <c r="F1" s="115"/>
      <c r="G1" s="115"/>
      <c r="H1" s="115"/>
      <c r="I1" s="115"/>
      <c r="K1" s="8"/>
    </row>
    <row r="2" spans="1:11" ht="37.5" customHeight="1" x14ac:dyDescent="0.15">
      <c r="A2" s="8" t="s">
        <v>28</v>
      </c>
      <c r="B2" s="37"/>
      <c r="C2" s="8"/>
      <c r="D2" s="8"/>
      <c r="E2" s="8"/>
      <c r="F2" s="8"/>
      <c r="H2" s="39"/>
      <c r="I2" s="41" t="s">
        <v>17</v>
      </c>
    </row>
    <row r="3" spans="1:11" s="63" customFormat="1" ht="21.75" customHeight="1" x14ac:dyDescent="0.15">
      <c r="A3" s="116" t="s">
        <v>26</v>
      </c>
      <c r="B3" s="117"/>
      <c r="C3" s="120" t="s">
        <v>29</v>
      </c>
      <c r="D3" s="122" t="s">
        <v>18</v>
      </c>
      <c r="E3" s="124" t="s">
        <v>25</v>
      </c>
      <c r="F3" s="125"/>
      <c r="G3" s="125"/>
      <c r="H3" s="125"/>
      <c r="I3" s="125"/>
    </row>
    <row r="4" spans="1:11" s="63" customFormat="1" ht="21.75" customHeight="1" x14ac:dyDescent="0.15">
      <c r="A4" s="118"/>
      <c r="B4" s="119"/>
      <c r="C4" s="121"/>
      <c r="D4" s="123"/>
      <c r="E4" s="61" t="s">
        <v>19</v>
      </c>
      <c r="F4" s="61" t="s">
        <v>20</v>
      </c>
      <c r="G4" s="61" t="s">
        <v>21</v>
      </c>
      <c r="H4" s="61" t="s">
        <v>22</v>
      </c>
      <c r="I4" s="61" t="s">
        <v>24</v>
      </c>
    </row>
    <row r="5" spans="1:11" ht="21.75" customHeight="1" x14ac:dyDescent="0.15">
      <c r="A5" s="100" t="s">
        <v>84</v>
      </c>
      <c r="B5" s="64">
        <v>28</v>
      </c>
      <c r="C5" s="60">
        <v>16295550</v>
      </c>
      <c r="D5" s="60">
        <v>7558</v>
      </c>
      <c r="E5" s="60">
        <v>16241372</v>
      </c>
      <c r="F5" s="60">
        <v>228918</v>
      </c>
      <c r="G5" s="60">
        <v>1847916</v>
      </c>
      <c r="H5" s="60">
        <v>423838</v>
      </c>
      <c r="I5" s="60">
        <v>13740700</v>
      </c>
    </row>
    <row r="6" spans="1:11" ht="21.75" customHeight="1" x14ac:dyDescent="0.15">
      <c r="A6" s="100"/>
      <c r="B6" s="65">
        <v>29</v>
      </c>
      <c r="C6" s="60">
        <v>16518146</v>
      </c>
      <c r="D6" s="60">
        <v>7660</v>
      </c>
      <c r="E6" s="60">
        <v>16415366</v>
      </c>
      <c r="F6" s="60">
        <v>236419</v>
      </c>
      <c r="G6" s="60">
        <v>1949570</v>
      </c>
      <c r="H6" s="60">
        <v>441648</v>
      </c>
      <c r="I6" s="60">
        <v>13787729</v>
      </c>
    </row>
    <row r="7" spans="1:11" ht="21.75" customHeight="1" x14ac:dyDescent="0.15">
      <c r="A7" s="100"/>
      <c r="B7" s="65">
        <v>30</v>
      </c>
      <c r="C7" s="60">
        <v>15463240</v>
      </c>
      <c r="D7" s="60">
        <v>7730</v>
      </c>
      <c r="E7" s="60">
        <v>15429393</v>
      </c>
      <c r="F7" s="60">
        <v>232299</v>
      </c>
      <c r="G7" s="60">
        <v>1790688</v>
      </c>
      <c r="H7" s="60">
        <v>426684</v>
      </c>
      <c r="I7" s="60">
        <v>12979722</v>
      </c>
    </row>
    <row r="8" spans="1:11" s="69" customFormat="1" ht="21.75" customHeight="1" x14ac:dyDescent="0.15">
      <c r="A8" s="100" t="s">
        <v>87</v>
      </c>
      <c r="B8" s="81" t="s">
        <v>85</v>
      </c>
      <c r="C8" s="60">
        <v>15232730</v>
      </c>
      <c r="D8" s="60">
        <v>7784</v>
      </c>
      <c r="E8" s="60">
        <v>15108385</v>
      </c>
      <c r="F8" s="60">
        <v>229557</v>
      </c>
      <c r="G8" s="60">
        <v>1869730</v>
      </c>
      <c r="H8" s="60">
        <v>421768</v>
      </c>
      <c r="I8" s="60">
        <v>12587330</v>
      </c>
    </row>
    <row r="9" spans="1:11" s="82" customFormat="1" ht="21.75" customHeight="1" x14ac:dyDescent="0.15">
      <c r="A9" s="101" t="s">
        <v>92</v>
      </c>
      <c r="B9" s="93">
        <v>2</v>
      </c>
      <c r="C9" s="92">
        <v>14109110</v>
      </c>
      <c r="D9" s="92">
        <v>7750</v>
      </c>
      <c r="E9" s="92">
        <v>13992346</v>
      </c>
      <c r="F9" s="92">
        <v>226138</v>
      </c>
      <c r="G9" s="92">
        <v>1924611</v>
      </c>
      <c r="H9" s="92">
        <v>398221</v>
      </c>
      <c r="I9" s="92">
        <v>11443376</v>
      </c>
    </row>
    <row r="10" spans="1:11" ht="21.75" customHeight="1" x14ac:dyDescent="0.15">
      <c r="A10" s="102" t="s">
        <v>86</v>
      </c>
      <c r="B10" s="74" t="s">
        <v>70</v>
      </c>
      <c r="C10" s="60">
        <v>1454480</v>
      </c>
      <c r="D10" s="60">
        <v>7787</v>
      </c>
      <c r="E10" s="60">
        <v>1463810</v>
      </c>
      <c r="F10" s="60">
        <v>24951</v>
      </c>
      <c r="G10" s="60">
        <v>214787</v>
      </c>
      <c r="H10" s="60">
        <v>40062</v>
      </c>
      <c r="I10" s="60">
        <v>1184010</v>
      </c>
    </row>
    <row r="11" spans="1:11" ht="21.75" customHeight="1" x14ac:dyDescent="0.15">
      <c r="A11" s="4"/>
      <c r="B11" s="75">
        <v>2</v>
      </c>
      <c r="C11" s="60">
        <v>1424100</v>
      </c>
      <c r="D11" s="60">
        <v>7787</v>
      </c>
      <c r="E11" s="60">
        <v>1411907</v>
      </c>
      <c r="F11" s="60">
        <v>25539</v>
      </c>
      <c r="G11" s="60">
        <v>225147</v>
      </c>
      <c r="H11" s="60">
        <v>48186</v>
      </c>
      <c r="I11" s="60">
        <v>1113035</v>
      </c>
    </row>
    <row r="12" spans="1:11" ht="21.75" customHeight="1" x14ac:dyDescent="0.15">
      <c r="A12" s="4"/>
      <c r="B12" s="75">
        <v>3</v>
      </c>
      <c r="C12" s="60">
        <v>1423030</v>
      </c>
      <c r="D12" s="60">
        <v>7771</v>
      </c>
      <c r="E12" s="60">
        <v>1425411</v>
      </c>
      <c r="F12" s="60">
        <v>23207</v>
      </c>
      <c r="G12" s="60">
        <v>195740</v>
      </c>
      <c r="H12" s="60">
        <v>42057</v>
      </c>
      <c r="I12" s="60">
        <v>1164407</v>
      </c>
    </row>
    <row r="13" spans="1:11" ht="21.75" customHeight="1" x14ac:dyDescent="0.15">
      <c r="A13" s="4"/>
      <c r="B13" s="75">
        <v>4</v>
      </c>
      <c r="C13" s="60">
        <v>1190530</v>
      </c>
      <c r="D13" s="60">
        <v>7751</v>
      </c>
      <c r="E13" s="60">
        <v>1203205</v>
      </c>
      <c r="F13" s="60">
        <v>19747</v>
      </c>
      <c r="G13" s="60">
        <v>201854</v>
      </c>
      <c r="H13" s="60">
        <v>30745</v>
      </c>
      <c r="I13" s="60">
        <v>950859</v>
      </c>
    </row>
    <row r="14" spans="1:11" ht="21.75" customHeight="1" x14ac:dyDescent="0.15">
      <c r="A14" s="79"/>
      <c r="B14" s="75">
        <v>5</v>
      </c>
      <c r="C14" s="60">
        <v>885490</v>
      </c>
      <c r="D14" s="60">
        <v>7742</v>
      </c>
      <c r="E14" s="60">
        <v>920800</v>
      </c>
      <c r="F14" s="60">
        <v>14441</v>
      </c>
      <c r="G14" s="60">
        <v>194980</v>
      </c>
      <c r="H14" s="60">
        <v>26421</v>
      </c>
      <c r="I14" s="60">
        <v>684958</v>
      </c>
    </row>
    <row r="15" spans="1:11" ht="21.75" customHeight="1" x14ac:dyDescent="0.15">
      <c r="A15" s="4"/>
      <c r="B15" s="75">
        <v>6</v>
      </c>
      <c r="C15" s="60">
        <v>946080</v>
      </c>
      <c r="D15" s="60">
        <v>7728</v>
      </c>
      <c r="E15" s="60">
        <v>964328</v>
      </c>
      <c r="F15" s="60">
        <v>12300</v>
      </c>
      <c r="G15" s="60">
        <v>142335</v>
      </c>
      <c r="H15" s="60">
        <v>19290</v>
      </c>
      <c r="I15" s="60">
        <v>790403</v>
      </c>
    </row>
    <row r="16" spans="1:11" ht="21.75" customHeight="1" x14ac:dyDescent="0.15">
      <c r="A16" s="4"/>
      <c r="B16" s="75">
        <v>7</v>
      </c>
      <c r="C16" s="60">
        <v>1073820</v>
      </c>
      <c r="D16" s="60">
        <v>7719</v>
      </c>
      <c r="E16" s="60">
        <v>1074647</v>
      </c>
      <c r="F16" s="60">
        <v>14709</v>
      </c>
      <c r="G16" s="60">
        <v>121071</v>
      </c>
      <c r="H16" s="60">
        <v>28922</v>
      </c>
      <c r="I16" s="60">
        <v>909945</v>
      </c>
    </row>
    <row r="17" spans="1:11" ht="21.75" customHeight="1" x14ac:dyDescent="0.15">
      <c r="A17" s="4"/>
      <c r="B17" s="75">
        <v>8</v>
      </c>
      <c r="C17" s="60">
        <v>906610</v>
      </c>
      <c r="D17" s="60">
        <v>7715</v>
      </c>
      <c r="E17" s="60">
        <v>909703</v>
      </c>
      <c r="F17" s="60">
        <v>17675</v>
      </c>
      <c r="G17" s="60">
        <v>120445</v>
      </c>
      <c r="H17" s="60">
        <v>34508</v>
      </c>
      <c r="I17" s="60">
        <v>737075</v>
      </c>
    </row>
    <row r="18" spans="1:11" ht="21.75" customHeight="1" x14ac:dyDescent="0.15">
      <c r="A18" s="4"/>
      <c r="B18" s="75">
        <v>9</v>
      </c>
      <c r="C18" s="60">
        <v>1049890</v>
      </c>
      <c r="D18" s="60">
        <v>7743</v>
      </c>
      <c r="E18" s="60">
        <v>1055584</v>
      </c>
      <c r="F18" s="60">
        <v>22561</v>
      </c>
      <c r="G18" s="60">
        <v>89321</v>
      </c>
      <c r="H18" s="60">
        <v>48571</v>
      </c>
      <c r="I18" s="60">
        <v>895131</v>
      </c>
    </row>
    <row r="19" spans="1:11" ht="21.75" customHeight="1" x14ac:dyDescent="0.15">
      <c r="A19" s="4"/>
      <c r="B19" s="74">
        <v>10</v>
      </c>
      <c r="C19" s="60">
        <v>1129330</v>
      </c>
      <c r="D19" s="60">
        <v>7750</v>
      </c>
      <c r="E19" s="60">
        <v>1076268</v>
      </c>
      <c r="F19" s="60">
        <v>13593</v>
      </c>
      <c r="G19" s="60">
        <v>100546</v>
      </c>
      <c r="H19" s="60">
        <v>27572</v>
      </c>
      <c r="I19" s="60">
        <v>934557</v>
      </c>
    </row>
    <row r="20" spans="1:11" ht="21.75" customHeight="1" x14ac:dyDescent="0.15">
      <c r="A20" s="4"/>
      <c r="B20" s="74">
        <v>11</v>
      </c>
      <c r="C20" s="60">
        <v>1177060</v>
      </c>
      <c r="D20" s="60">
        <v>7745</v>
      </c>
      <c r="E20" s="60">
        <v>1163314</v>
      </c>
      <c r="F20" s="60">
        <v>17210</v>
      </c>
      <c r="G20" s="60">
        <v>151320</v>
      </c>
      <c r="H20" s="60">
        <v>21064</v>
      </c>
      <c r="I20" s="60">
        <v>973720</v>
      </c>
    </row>
    <row r="21" spans="1:11" ht="21.75" customHeight="1" x14ac:dyDescent="0.15">
      <c r="A21" s="76"/>
      <c r="B21" s="73">
        <v>12</v>
      </c>
      <c r="C21" s="94">
        <v>1448690</v>
      </c>
      <c r="D21" s="94">
        <v>7750</v>
      </c>
      <c r="E21" s="94">
        <v>1323369</v>
      </c>
      <c r="F21" s="94">
        <v>20205</v>
      </c>
      <c r="G21" s="94">
        <v>167065</v>
      </c>
      <c r="H21" s="94">
        <v>30823</v>
      </c>
      <c r="I21" s="94">
        <v>1105276</v>
      </c>
      <c r="J21" s="40"/>
    </row>
    <row r="22" spans="1:11" ht="15" customHeight="1" x14ac:dyDescent="0.15">
      <c r="A22" s="113" t="s">
        <v>27</v>
      </c>
      <c r="B22" s="113"/>
      <c r="C22" s="114"/>
      <c r="D22" s="3"/>
      <c r="E22" s="3"/>
      <c r="F22" s="4"/>
      <c r="K22" s="3"/>
    </row>
    <row r="23" spans="1:11" ht="15" customHeight="1" x14ac:dyDescent="0.15">
      <c r="A23" s="3" t="s">
        <v>37</v>
      </c>
      <c r="B23" s="38"/>
      <c r="C23" s="3"/>
      <c r="D23" s="3"/>
      <c r="E23" s="3"/>
      <c r="F23" s="3"/>
    </row>
    <row r="24" spans="1:11" ht="21.75" customHeight="1" x14ac:dyDescent="0.15"/>
    <row r="25" spans="1:11" ht="21.75" customHeight="1" x14ac:dyDescent="0.15"/>
    <row r="26" spans="1:11" ht="21.75" customHeight="1" x14ac:dyDescent="0.15"/>
    <row r="27" spans="1:11" ht="21.75" customHeight="1" x14ac:dyDescent="0.15"/>
    <row r="28" spans="1:11" ht="21.75" customHeight="1" x14ac:dyDescent="0.15"/>
    <row r="29" spans="1:11" ht="18.75" customHeight="1" x14ac:dyDescent="0.15"/>
    <row r="30" spans="1:11" ht="18.75" customHeight="1" x14ac:dyDescent="0.15"/>
    <row r="31" spans="1:11" ht="18.75" customHeight="1" x14ac:dyDescent="0.15"/>
    <row r="32" spans="1:11" ht="18.75" customHeight="1" x14ac:dyDescent="0.15"/>
    <row r="33" spans="1:1" ht="18.75" customHeight="1" x14ac:dyDescent="0.15"/>
    <row r="34" spans="1:1" ht="18.75" customHeight="1" x14ac:dyDescent="0.15"/>
    <row r="36" spans="1:1" x14ac:dyDescent="0.15">
      <c r="A36" s="70">
        <v>11414</v>
      </c>
    </row>
  </sheetData>
  <mergeCells count="6">
    <mergeCell ref="A22:C22"/>
    <mergeCell ref="A1:I1"/>
    <mergeCell ref="A3:B4"/>
    <mergeCell ref="C3:C4"/>
    <mergeCell ref="D3:D4"/>
    <mergeCell ref="E3:I3"/>
  </mergeCells>
  <phoneticPr fontId="2"/>
  <pageMargins left="0.78740157480314965" right="0.78740157480314965" top="0.78740157480314965" bottom="0.98425196850393704" header="0.43307086614173229" footer="0.51181102362204722"/>
  <pageSetup paperSize="9" orientation="portrait" r:id="rId1"/>
  <headerFooter alignWithMargins="0">
    <oddHeader>&amp;R　　　　　</oddHeader>
  </headerFooter>
  <rowBreaks count="1" manualBreakCount="1">
    <brk id="23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view="pageBreakPreview" topLeftCell="D1" zoomScale="90" zoomScaleNormal="90" zoomScaleSheetLayoutView="90" workbookViewId="0">
      <selection sqref="A1:M1"/>
    </sheetView>
  </sheetViews>
  <sheetFormatPr defaultRowHeight="12" x14ac:dyDescent="0.15"/>
  <cols>
    <col min="1" max="1" width="5.125" style="1" customWidth="1"/>
    <col min="2" max="2" width="4.75" style="1" customWidth="1"/>
    <col min="3" max="3" width="7" style="1" customWidth="1"/>
    <col min="4" max="4" width="8.625" style="1" customWidth="1"/>
    <col min="5" max="5" width="7" style="1" customWidth="1"/>
    <col min="6" max="6" width="8.375" style="1" customWidth="1"/>
    <col min="7" max="7" width="6.75" style="1" customWidth="1"/>
    <col min="8" max="8" width="7.5" style="1" customWidth="1"/>
    <col min="9" max="13" width="7" style="1" customWidth="1"/>
    <col min="14" max="21" width="6.625" style="1" customWidth="1"/>
    <col min="22" max="22" width="8.75" style="1" customWidth="1"/>
    <col min="23" max="26" width="6.875" style="1" customWidth="1"/>
    <col min="27" max="16384" width="9" style="1"/>
  </cols>
  <sheetData>
    <row r="1" spans="1:31" s="2" customFormat="1" ht="27.75" customHeight="1" x14ac:dyDescent="0.15">
      <c r="A1" s="127" t="s">
        <v>66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63" t="s">
        <v>64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31" ht="27.75" customHeight="1" x14ac:dyDescent="0.15">
      <c r="A2" s="83"/>
      <c r="B2" s="83"/>
      <c r="C2" s="83"/>
      <c r="N2" s="33"/>
      <c r="X2" s="128" t="s">
        <v>23</v>
      </c>
      <c r="Y2" s="128"/>
      <c r="Z2" s="128"/>
    </row>
    <row r="3" spans="1:31" ht="34.5" customHeight="1" x14ac:dyDescent="0.15">
      <c r="A3" s="129" t="s">
        <v>88</v>
      </c>
      <c r="B3" s="130"/>
      <c r="C3" s="135" t="s">
        <v>10</v>
      </c>
      <c r="D3" s="135" t="s">
        <v>0</v>
      </c>
      <c r="E3" s="135" t="s">
        <v>11</v>
      </c>
      <c r="F3" s="138" t="s">
        <v>89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40"/>
      <c r="V3" s="135" t="s">
        <v>12</v>
      </c>
      <c r="W3" s="141" t="s">
        <v>13</v>
      </c>
      <c r="X3" s="142"/>
      <c r="Y3" s="141" t="s">
        <v>14</v>
      </c>
      <c r="Z3" s="143"/>
    </row>
    <row r="4" spans="1:31" ht="34.5" customHeight="1" x14ac:dyDescent="0.15">
      <c r="A4" s="131"/>
      <c r="B4" s="132"/>
      <c r="C4" s="136"/>
      <c r="D4" s="136"/>
      <c r="E4" s="136"/>
      <c r="F4" s="138" t="s">
        <v>63</v>
      </c>
      <c r="G4" s="140"/>
      <c r="H4" s="138" t="s">
        <v>62</v>
      </c>
      <c r="I4" s="140"/>
      <c r="J4" s="138" t="s">
        <v>61</v>
      </c>
      <c r="K4" s="140"/>
      <c r="L4" s="138" t="s">
        <v>60</v>
      </c>
      <c r="M4" s="139"/>
      <c r="N4" s="139" t="s">
        <v>59</v>
      </c>
      <c r="O4" s="140"/>
      <c r="P4" s="138" t="s">
        <v>58</v>
      </c>
      <c r="Q4" s="140"/>
      <c r="R4" s="138" t="s">
        <v>57</v>
      </c>
      <c r="S4" s="140"/>
      <c r="T4" s="138" t="s">
        <v>56</v>
      </c>
      <c r="U4" s="140"/>
      <c r="V4" s="136"/>
      <c r="W4" s="135" t="s">
        <v>55</v>
      </c>
      <c r="X4" s="135" t="s">
        <v>15</v>
      </c>
      <c r="Y4" s="135" t="s">
        <v>54</v>
      </c>
      <c r="Z4" s="144" t="s">
        <v>53</v>
      </c>
    </row>
    <row r="5" spans="1:31" ht="34.5" customHeight="1" x14ac:dyDescent="0.15">
      <c r="A5" s="133"/>
      <c r="B5" s="134"/>
      <c r="C5" s="137"/>
      <c r="D5" s="137"/>
      <c r="E5" s="137"/>
      <c r="F5" s="6" t="s">
        <v>1</v>
      </c>
      <c r="G5" s="6" t="s">
        <v>16</v>
      </c>
      <c r="H5" s="6" t="s">
        <v>1</v>
      </c>
      <c r="I5" s="6" t="s">
        <v>16</v>
      </c>
      <c r="J5" s="6" t="s">
        <v>1</v>
      </c>
      <c r="K5" s="6" t="s">
        <v>16</v>
      </c>
      <c r="L5" s="6" t="s">
        <v>1</v>
      </c>
      <c r="M5" s="103" t="s">
        <v>16</v>
      </c>
      <c r="N5" s="104" t="s">
        <v>1</v>
      </c>
      <c r="O5" s="6" t="s">
        <v>16</v>
      </c>
      <c r="P5" s="6" t="s">
        <v>1</v>
      </c>
      <c r="Q5" s="6" t="s">
        <v>16</v>
      </c>
      <c r="R5" s="6" t="s">
        <v>1</v>
      </c>
      <c r="S5" s="6" t="s">
        <v>16</v>
      </c>
      <c r="T5" s="6" t="s">
        <v>1</v>
      </c>
      <c r="U5" s="6" t="s">
        <v>16</v>
      </c>
      <c r="V5" s="137"/>
      <c r="W5" s="137"/>
      <c r="X5" s="137"/>
      <c r="Y5" s="137"/>
      <c r="Z5" s="145"/>
    </row>
    <row r="6" spans="1:31" ht="33" customHeight="1" x14ac:dyDescent="0.15">
      <c r="A6" s="96" t="s">
        <v>71</v>
      </c>
      <c r="B6" s="84"/>
      <c r="C6" s="52">
        <v>8898</v>
      </c>
      <c r="D6" s="52">
        <v>352925</v>
      </c>
      <c r="E6" s="56">
        <v>7481</v>
      </c>
      <c r="F6" s="52">
        <v>188692</v>
      </c>
      <c r="G6" s="52">
        <v>2785</v>
      </c>
      <c r="H6" s="52">
        <v>152713</v>
      </c>
      <c r="I6" s="52">
        <v>3423</v>
      </c>
      <c r="J6" s="54">
        <v>6941</v>
      </c>
      <c r="K6" s="52">
        <v>285</v>
      </c>
      <c r="L6" s="55">
        <v>1733</v>
      </c>
      <c r="M6" s="54">
        <v>214</v>
      </c>
      <c r="N6" s="105">
        <v>1477</v>
      </c>
      <c r="O6" s="52">
        <v>233</v>
      </c>
      <c r="P6" s="52">
        <v>1082</v>
      </c>
      <c r="Q6" s="52">
        <v>389</v>
      </c>
      <c r="R6" s="52">
        <v>263</v>
      </c>
      <c r="S6" s="52">
        <v>146</v>
      </c>
      <c r="T6" s="52">
        <v>24</v>
      </c>
      <c r="U6" s="53">
        <v>7</v>
      </c>
      <c r="V6" s="52">
        <v>24378</v>
      </c>
      <c r="W6" s="52">
        <v>29541</v>
      </c>
      <c r="X6" s="52">
        <v>301</v>
      </c>
      <c r="Y6" s="10">
        <v>80006</v>
      </c>
      <c r="Z6" s="97">
        <v>111</v>
      </c>
    </row>
    <row r="7" spans="1:31" s="12" customFormat="1" ht="33" customHeight="1" x14ac:dyDescent="0.15">
      <c r="A7" s="147">
        <v>29</v>
      </c>
      <c r="B7" s="148"/>
      <c r="C7" s="52">
        <v>10478</v>
      </c>
      <c r="D7" s="52">
        <v>318195</v>
      </c>
      <c r="E7" s="56">
        <v>8287</v>
      </c>
      <c r="F7" s="52">
        <v>170588</v>
      </c>
      <c r="G7" s="52">
        <v>3151</v>
      </c>
      <c r="H7" s="52">
        <v>137301</v>
      </c>
      <c r="I7" s="52">
        <v>3738</v>
      </c>
      <c r="J7" s="54">
        <v>6124</v>
      </c>
      <c r="K7" s="52">
        <v>311</v>
      </c>
      <c r="L7" s="55">
        <v>1529</v>
      </c>
      <c r="M7" s="54">
        <v>223</v>
      </c>
      <c r="N7" s="55">
        <v>1353</v>
      </c>
      <c r="O7" s="52">
        <v>249</v>
      </c>
      <c r="P7" s="52">
        <v>1030</v>
      </c>
      <c r="Q7" s="52">
        <v>458</v>
      </c>
      <c r="R7" s="52">
        <v>240</v>
      </c>
      <c r="S7" s="52">
        <v>151</v>
      </c>
      <c r="T7" s="52">
        <v>30</v>
      </c>
      <c r="U7" s="53">
        <v>6</v>
      </c>
      <c r="V7" s="52">
        <v>28708</v>
      </c>
      <c r="W7" s="52">
        <v>33027</v>
      </c>
      <c r="X7" s="52">
        <v>317</v>
      </c>
      <c r="Y7" s="10">
        <v>88565</v>
      </c>
      <c r="Z7" s="11">
        <v>118</v>
      </c>
      <c r="AA7" s="1"/>
    </row>
    <row r="8" spans="1:31" s="67" customFormat="1" ht="33" customHeight="1" x14ac:dyDescent="0.15">
      <c r="A8" s="149">
        <v>30</v>
      </c>
      <c r="B8" s="150"/>
      <c r="C8" s="52">
        <v>10437</v>
      </c>
      <c r="D8" s="52">
        <v>199397</v>
      </c>
      <c r="E8" s="56">
        <v>8298</v>
      </c>
      <c r="F8" s="52">
        <v>106959</v>
      </c>
      <c r="G8" s="52">
        <v>3136</v>
      </c>
      <c r="H8" s="52">
        <v>85942</v>
      </c>
      <c r="I8" s="52">
        <v>3769</v>
      </c>
      <c r="J8" s="54">
        <v>3825</v>
      </c>
      <c r="K8" s="52">
        <v>301</v>
      </c>
      <c r="L8" s="55">
        <v>963</v>
      </c>
      <c r="M8" s="54">
        <v>222</v>
      </c>
      <c r="N8" s="55">
        <v>884</v>
      </c>
      <c r="O8" s="52">
        <v>256</v>
      </c>
      <c r="P8" s="52">
        <v>662</v>
      </c>
      <c r="Q8" s="52">
        <v>461</v>
      </c>
      <c r="R8" s="52">
        <v>144</v>
      </c>
      <c r="S8" s="52">
        <v>147</v>
      </c>
      <c r="T8" s="52">
        <v>18</v>
      </c>
      <c r="U8" s="53">
        <v>6</v>
      </c>
      <c r="V8" s="52">
        <v>28594</v>
      </c>
      <c r="W8" s="52">
        <v>33395</v>
      </c>
      <c r="X8" s="52">
        <v>313</v>
      </c>
      <c r="Y8" s="10">
        <v>88418</v>
      </c>
      <c r="Z8" s="1">
        <v>118</v>
      </c>
      <c r="AA8" s="66"/>
    </row>
    <row r="9" spans="1:31" s="49" customFormat="1" ht="33" customHeight="1" x14ac:dyDescent="0.15">
      <c r="A9" s="147" t="s">
        <v>90</v>
      </c>
      <c r="B9" s="148"/>
      <c r="C9" s="52">
        <v>10621</v>
      </c>
      <c r="D9" s="52">
        <v>202338</v>
      </c>
      <c r="E9" s="52">
        <v>8200</v>
      </c>
      <c r="F9" s="52">
        <v>107669</v>
      </c>
      <c r="G9" s="52">
        <v>3033</v>
      </c>
      <c r="H9" s="52">
        <v>87851</v>
      </c>
      <c r="I9" s="52">
        <v>3771</v>
      </c>
      <c r="J9" s="52">
        <v>4091</v>
      </c>
      <c r="K9" s="52">
        <v>304</v>
      </c>
      <c r="L9" s="52">
        <v>967</v>
      </c>
      <c r="M9" s="54">
        <v>210</v>
      </c>
      <c r="N9" s="55">
        <v>922</v>
      </c>
      <c r="O9" s="52">
        <v>257</v>
      </c>
      <c r="P9" s="52">
        <v>676</v>
      </c>
      <c r="Q9" s="52">
        <v>482</v>
      </c>
      <c r="R9" s="52">
        <v>144</v>
      </c>
      <c r="S9" s="52">
        <v>136</v>
      </c>
      <c r="T9" s="52">
        <v>18</v>
      </c>
      <c r="U9" s="52">
        <v>7</v>
      </c>
      <c r="V9" s="52">
        <v>29097</v>
      </c>
      <c r="W9" s="52">
        <v>33781</v>
      </c>
      <c r="X9" s="52">
        <v>315</v>
      </c>
      <c r="Y9" s="10">
        <v>87980</v>
      </c>
      <c r="Z9" s="11">
        <v>121</v>
      </c>
    </row>
    <row r="10" spans="1:31" s="49" customFormat="1" ht="33" customHeight="1" x14ac:dyDescent="0.15">
      <c r="A10" s="151" t="s">
        <v>93</v>
      </c>
      <c r="B10" s="152"/>
      <c r="C10" s="48">
        <f>SUM(C11:C29)</f>
        <v>10663</v>
      </c>
      <c r="D10" s="48">
        <f>F10+H10+J10+L10+N10+P10+R10+T10</f>
        <v>205665</v>
      </c>
      <c r="E10" s="48">
        <f>SUM(E11:E29)</f>
        <v>8389</v>
      </c>
      <c r="F10" s="48">
        <f t="shared" ref="F10:U10" si="0">SUM(F11:F29)</f>
        <v>108880</v>
      </c>
      <c r="G10" s="48">
        <f t="shared" si="0"/>
        <v>3079</v>
      </c>
      <c r="H10" s="48">
        <f t="shared" si="0"/>
        <v>89749</v>
      </c>
      <c r="I10" s="48">
        <f t="shared" si="0"/>
        <v>3947</v>
      </c>
      <c r="J10" s="48">
        <f t="shared" si="0"/>
        <v>4275</v>
      </c>
      <c r="K10" s="48">
        <f t="shared" si="0"/>
        <v>311</v>
      </c>
      <c r="L10" s="48">
        <f t="shared" si="0"/>
        <v>978</v>
      </c>
      <c r="M10" s="108">
        <f t="shared" si="0"/>
        <v>215</v>
      </c>
      <c r="N10" s="109">
        <f t="shared" si="0"/>
        <v>936</v>
      </c>
      <c r="O10" s="48">
        <f t="shared" si="0"/>
        <v>271</v>
      </c>
      <c r="P10" s="48">
        <f t="shared" si="0"/>
        <v>687</v>
      </c>
      <c r="Q10" s="48">
        <f t="shared" si="0"/>
        <v>427</v>
      </c>
      <c r="R10" s="48">
        <f t="shared" si="0"/>
        <v>142</v>
      </c>
      <c r="S10" s="48">
        <f t="shared" si="0"/>
        <v>133</v>
      </c>
      <c r="T10" s="48">
        <f t="shared" si="0"/>
        <v>18</v>
      </c>
      <c r="U10" s="48">
        <f t="shared" si="0"/>
        <v>6</v>
      </c>
      <c r="V10" s="110">
        <v>29133</v>
      </c>
      <c r="W10" s="110">
        <v>34187</v>
      </c>
      <c r="X10" s="110">
        <v>312</v>
      </c>
      <c r="Y10" s="111">
        <v>87629</v>
      </c>
      <c r="Z10" s="112">
        <v>122</v>
      </c>
      <c r="AA10" s="89"/>
    </row>
    <row r="11" spans="1:31" ht="33" customHeight="1" x14ac:dyDescent="0.15">
      <c r="A11" s="161" t="s">
        <v>91</v>
      </c>
      <c r="B11" s="162"/>
      <c r="C11" s="95">
        <v>893</v>
      </c>
      <c r="D11" s="52">
        <f>F11+H11+J11+L11+N11+P11+R11+T11</f>
        <v>34204</v>
      </c>
      <c r="E11" s="52">
        <f>SUM(G11+I11+K11+M11+O11+Q11+S11+U11)</f>
        <v>1403</v>
      </c>
      <c r="F11" s="95">
        <v>18177</v>
      </c>
      <c r="G11" s="95">
        <v>512</v>
      </c>
      <c r="H11" s="95">
        <v>14860</v>
      </c>
      <c r="I11" s="95">
        <v>657</v>
      </c>
      <c r="J11" s="95">
        <v>710</v>
      </c>
      <c r="K11" s="95">
        <v>53</v>
      </c>
      <c r="L11" s="95">
        <v>162</v>
      </c>
      <c r="M11" s="99">
        <v>37</v>
      </c>
      <c r="N11" s="98">
        <v>154</v>
      </c>
      <c r="O11" s="95">
        <v>45</v>
      </c>
      <c r="P11" s="95">
        <v>114</v>
      </c>
      <c r="Q11" s="95">
        <v>78</v>
      </c>
      <c r="R11" s="95">
        <v>24</v>
      </c>
      <c r="S11" s="95">
        <v>20</v>
      </c>
      <c r="T11" s="95">
        <v>3</v>
      </c>
      <c r="U11" s="95">
        <v>1</v>
      </c>
    </row>
    <row r="12" spans="1:31" ht="33" customHeight="1" x14ac:dyDescent="0.15">
      <c r="A12" s="153" t="s">
        <v>72</v>
      </c>
      <c r="B12" s="154"/>
      <c r="C12" s="95">
        <v>850</v>
      </c>
      <c r="D12" s="95">
        <f>F12+H12+J12+L12+N12+P12+R12+T12</f>
        <v>0</v>
      </c>
      <c r="E12" s="52">
        <f>SUM(G12+I12+K12+M12+O12+Q12+S12+U12)</f>
        <v>2</v>
      </c>
      <c r="F12" s="95">
        <v>0</v>
      </c>
      <c r="G12" s="95">
        <v>1</v>
      </c>
      <c r="H12" s="95">
        <v>0</v>
      </c>
      <c r="I12" s="95">
        <v>1</v>
      </c>
      <c r="J12" s="95">
        <v>0</v>
      </c>
      <c r="K12" s="95">
        <v>0</v>
      </c>
      <c r="L12" s="95">
        <v>0</v>
      </c>
      <c r="M12" s="99">
        <v>0</v>
      </c>
      <c r="N12" s="98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77" t="s">
        <v>2</v>
      </c>
      <c r="W12" s="51"/>
      <c r="X12" s="51"/>
    </row>
    <row r="13" spans="1:31" ht="33" customHeight="1" x14ac:dyDescent="0.15">
      <c r="A13" s="153" t="s">
        <v>77</v>
      </c>
      <c r="B13" s="154"/>
      <c r="C13" s="95">
        <v>893</v>
      </c>
      <c r="D13" s="95">
        <f>F13+H13+J13+L13+N13+P13+R13+T13</f>
        <v>34313</v>
      </c>
      <c r="E13" s="95">
        <f t="shared" ref="E13:E28" si="1">SUM(G13+I13+K13+M13+O13+Q13+S13+U13)</f>
        <v>1329</v>
      </c>
      <c r="F13" s="95">
        <v>18230</v>
      </c>
      <c r="G13" s="95">
        <v>485</v>
      </c>
      <c r="H13" s="95">
        <v>14908</v>
      </c>
      <c r="I13" s="95">
        <v>611</v>
      </c>
      <c r="J13" s="95">
        <v>713</v>
      </c>
      <c r="K13" s="95">
        <v>50</v>
      </c>
      <c r="L13" s="95">
        <v>164</v>
      </c>
      <c r="M13" s="99">
        <v>37</v>
      </c>
      <c r="N13" s="98">
        <v>156</v>
      </c>
      <c r="O13" s="95">
        <v>45</v>
      </c>
      <c r="P13" s="95">
        <v>115</v>
      </c>
      <c r="Q13" s="95">
        <v>79</v>
      </c>
      <c r="R13" s="95">
        <v>24</v>
      </c>
      <c r="S13" s="95">
        <v>21</v>
      </c>
      <c r="T13" s="95">
        <v>3</v>
      </c>
      <c r="U13" s="95">
        <v>1</v>
      </c>
      <c r="V13" s="78" t="s">
        <v>3</v>
      </c>
      <c r="W13" s="50"/>
      <c r="X13" s="51" t="s">
        <v>52</v>
      </c>
      <c r="Y13" s="51"/>
      <c r="Z13" s="36" t="s">
        <v>30</v>
      </c>
      <c r="AA13" s="49"/>
    </row>
    <row r="14" spans="1:31" ht="16.5" customHeight="1" x14ac:dyDescent="0.15">
      <c r="A14" s="153" t="s">
        <v>73</v>
      </c>
      <c r="B14" s="154"/>
      <c r="C14" s="146">
        <v>860</v>
      </c>
      <c r="D14" s="146">
        <f>F14+H14+J14+L14+N14+P14+R14+T14</f>
        <v>0</v>
      </c>
      <c r="E14" s="146">
        <f t="shared" si="1"/>
        <v>3</v>
      </c>
      <c r="F14" s="146">
        <v>0</v>
      </c>
      <c r="G14" s="146">
        <v>2</v>
      </c>
      <c r="H14" s="146">
        <v>0</v>
      </c>
      <c r="I14" s="146">
        <v>1</v>
      </c>
      <c r="J14" s="146">
        <v>0</v>
      </c>
      <c r="K14" s="146">
        <v>0</v>
      </c>
      <c r="L14" s="146">
        <v>0</v>
      </c>
      <c r="M14" s="155">
        <v>0</v>
      </c>
      <c r="N14" s="15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54" t="s">
        <v>4</v>
      </c>
      <c r="W14" s="51"/>
      <c r="X14" s="80">
        <v>7810</v>
      </c>
      <c r="Y14" s="1" t="s">
        <v>31</v>
      </c>
      <c r="Z14" s="57" t="s">
        <v>32</v>
      </c>
      <c r="AA14" s="49"/>
      <c r="AC14" s="51"/>
      <c r="AE14" s="51"/>
    </row>
    <row r="15" spans="1:31" ht="16.5" customHeight="1" x14ac:dyDescent="0.15">
      <c r="A15" s="153"/>
      <c r="B15" s="154"/>
      <c r="C15" s="146"/>
      <c r="D15" s="146"/>
      <c r="E15" s="146">
        <f t="shared" si="1"/>
        <v>0</v>
      </c>
      <c r="F15" s="146"/>
      <c r="G15" s="146"/>
      <c r="H15" s="146"/>
      <c r="I15" s="146"/>
      <c r="J15" s="146"/>
      <c r="K15" s="146"/>
      <c r="L15" s="146"/>
      <c r="M15" s="155"/>
      <c r="N15" s="156"/>
      <c r="O15" s="146"/>
      <c r="P15" s="146"/>
      <c r="Q15" s="146"/>
      <c r="R15" s="146"/>
      <c r="S15" s="146"/>
      <c r="T15" s="146"/>
      <c r="U15" s="146"/>
      <c r="V15" s="54" t="s">
        <v>5</v>
      </c>
      <c r="W15" s="51"/>
      <c r="X15" s="80">
        <v>3480</v>
      </c>
      <c r="Y15" s="1" t="s">
        <v>31</v>
      </c>
      <c r="Z15" s="57" t="s">
        <v>33</v>
      </c>
      <c r="AA15" s="49"/>
      <c r="AC15" s="51"/>
      <c r="AE15" s="51"/>
    </row>
    <row r="16" spans="1:31" ht="16.5" customHeight="1" x14ac:dyDescent="0.15">
      <c r="A16" s="153" t="s">
        <v>78</v>
      </c>
      <c r="B16" s="154"/>
      <c r="C16" s="146">
        <v>893</v>
      </c>
      <c r="D16" s="146">
        <f t="shared" ref="D16:D17" si="2">F16+H16+J16+L16+N16+P16+R16+T16</f>
        <v>34217</v>
      </c>
      <c r="E16" s="146">
        <f>SUM(G16+I16+K16+M16+O16+Q16+S16+U16)</f>
        <v>1377</v>
      </c>
      <c r="F16" s="146">
        <v>18119</v>
      </c>
      <c r="G16" s="146">
        <v>507</v>
      </c>
      <c r="H16" s="146">
        <v>14927</v>
      </c>
      <c r="I16" s="146">
        <v>655</v>
      </c>
      <c r="J16" s="146">
        <v>710</v>
      </c>
      <c r="K16" s="146">
        <v>49</v>
      </c>
      <c r="L16" s="146">
        <v>163</v>
      </c>
      <c r="M16" s="155">
        <v>34</v>
      </c>
      <c r="N16" s="156">
        <v>156</v>
      </c>
      <c r="O16" s="146">
        <v>45</v>
      </c>
      <c r="P16" s="146">
        <v>115</v>
      </c>
      <c r="Q16" s="146">
        <v>63</v>
      </c>
      <c r="R16" s="146">
        <v>24</v>
      </c>
      <c r="S16" s="146">
        <v>23</v>
      </c>
      <c r="T16" s="146">
        <v>3</v>
      </c>
      <c r="U16" s="146">
        <v>1</v>
      </c>
      <c r="V16" s="54" t="s">
        <v>6</v>
      </c>
      <c r="W16" s="51"/>
      <c r="X16" s="80">
        <v>5770</v>
      </c>
      <c r="Y16" s="1" t="s">
        <v>31</v>
      </c>
      <c r="Z16" s="57" t="s">
        <v>34</v>
      </c>
      <c r="AA16" s="49"/>
      <c r="AC16" s="51"/>
      <c r="AE16" s="51"/>
    </row>
    <row r="17" spans="1:31" ht="16.5" customHeight="1" x14ac:dyDescent="0.15">
      <c r="A17" s="153"/>
      <c r="B17" s="154"/>
      <c r="C17" s="146"/>
      <c r="D17" s="146">
        <f t="shared" si="2"/>
        <v>0</v>
      </c>
      <c r="E17" s="146">
        <f t="shared" si="1"/>
        <v>0</v>
      </c>
      <c r="F17" s="146"/>
      <c r="G17" s="146"/>
      <c r="H17" s="146"/>
      <c r="I17" s="146"/>
      <c r="J17" s="146"/>
      <c r="K17" s="146"/>
      <c r="L17" s="146"/>
      <c r="M17" s="155"/>
      <c r="N17" s="156"/>
      <c r="O17" s="146"/>
      <c r="P17" s="146"/>
      <c r="Q17" s="146"/>
      <c r="R17" s="146"/>
      <c r="S17" s="146"/>
      <c r="T17" s="146"/>
      <c r="U17" s="146"/>
      <c r="V17" s="54" t="s">
        <v>7</v>
      </c>
      <c r="W17" s="51"/>
      <c r="X17" s="80">
        <v>8800</v>
      </c>
      <c r="Y17" s="1" t="s">
        <v>31</v>
      </c>
      <c r="Z17" s="57" t="s">
        <v>35</v>
      </c>
      <c r="AA17" s="49"/>
      <c r="AC17" s="51"/>
      <c r="AE17" s="51"/>
    </row>
    <row r="18" spans="1:31" ht="16.5" customHeight="1" x14ac:dyDescent="0.15">
      <c r="A18" s="153" t="s">
        <v>79</v>
      </c>
      <c r="B18" s="154"/>
      <c r="C18" s="146">
        <v>871</v>
      </c>
      <c r="D18" s="146">
        <f>SUM(F18+H18+J18+L18+N18+P18+R18+T18)</f>
        <v>0</v>
      </c>
      <c r="E18" s="146">
        <f t="shared" si="1"/>
        <v>3</v>
      </c>
      <c r="F18" s="146">
        <v>0</v>
      </c>
      <c r="G18" s="146">
        <v>2</v>
      </c>
      <c r="H18" s="146">
        <v>0</v>
      </c>
      <c r="I18" s="146">
        <v>1</v>
      </c>
      <c r="J18" s="146">
        <v>0</v>
      </c>
      <c r="K18" s="146">
        <v>0</v>
      </c>
      <c r="L18" s="146">
        <v>0</v>
      </c>
      <c r="M18" s="155">
        <v>0</v>
      </c>
      <c r="N18" s="15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54" t="s">
        <v>8</v>
      </c>
      <c r="W18" s="51"/>
      <c r="X18" s="80">
        <v>6000</v>
      </c>
      <c r="Y18" s="1" t="s">
        <v>31</v>
      </c>
      <c r="Z18" s="57" t="s">
        <v>36</v>
      </c>
      <c r="AA18" s="49"/>
      <c r="AC18" s="51"/>
      <c r="AE18" s="51"/>
    </row>
    <row r="19" spans="1:31" ht="16.5" customHeight="1" x14ac:dyDescent="0.15">
      <c r="A19" s="153"/>
      <c r="B19" s="154"/>
      <c r="C19" s="146"/>
      <c r="D19" s="146"/>
      <c r="E19" s="146">
        <f t="shared" si="1"/>
        <v>0</v>
      </c>
      <c r="F19" s="146"/>
      <c r="G19" s="146"/>
      <c r="H19" s="146"/>
      <c r="I19" s="146"/>
      <c r="J19" s="146"/>
      <c r="K19" s="146"/>
      <c r="L19" s="146"/>
      <c r="M19" s="155"/>
      <c r="N19" s="156"/>
      <c r="O19" s="146"/>
      <c r="P19" s="146"/>
      <c r="Q19" s="146"/>
      <c r="R19" s="146"/>
      <c r="S19" s="146"/>
      <c r="T19" s="146"/>
      <c r="U19" s="146"/>
      <c r="V19" s="54" t="s">
        <v>51</v>
      </c>
      <c r="W19" s="51"/>
      <c r="X19" s="80">
        <v>880</v>
      </c>
      <c r="Y19" s="1" t="s">
        <v>31</v>
      </c>
      <c r="Z19" s="57" t="s">
        <v>44</v>
      </c>
      <c r="AA19" s="49"/>
      <c r="AC19" s="51"/>
      <c r="AE19" s="51"/>
    </row>
    <row r="20" spans="1:31" ht="16.5" customHeight="1" x14ac:dyDescent="0.15">
      <c r="A20" s="153" t="s">
        <v>80</v>
      </c>
      <c r="B20" s="154"/>
      <c r="C20" s="146">
        <v>890</v>
      </c>
      <c r="D20" s="146">
        <f t="shared" ref="D20:D21" si="3">F20+H20+J20+L20+N20+P20+R20+T20</f>
        <v>34242</v>
      </c>
      <c r="E20" s="146">
        <f t="shared" si="1"/>
        <v>1410</v>
      </c>
      <c r="F20" s="146">
        <v>18096</v>
      </c>
      <c r="G20" s="146">
        <v>520</v>
      </c>
      <c r="H20" s="146">
        <v>14973</v>
      </c>
      <c r="I20" s="146">
        <v>669</v>
      </c>
      <c r="J20" s="146">
        <v>713</v>
      </c>
      <c r="K20" s="146">
        <v>53</v>
      </c>
      <c r="L20" s="146">
        <v>163</v>
      </c>
      <c r="M20" s="155">
        <v>37</v>
      </c>
      <c r="N20" s="156">
        <v>155</v>
      </c>
      <c r="O20" s="146">
        <v>44</v>
      </c>
      <c r="P20" s="146">
        <v>115</v>
      </c>
      <c r="Q20" s="146">
        <v>63</v>
      </c>
      <c r="R20" s="146">
        <v>24</v>
      </c>
      <c r="S20" s="146">
        <v>23</v>
      </c>
      <c r="T20" s="146">
        <v>3</v>
      </c>
      <c r="U20" s="146">
        <v>1</v>
      </c>
      <c r="V20" s="54" t="s">
        <v>50</v>
      </c>
      <c r="W20" s="51"/>
      <c r="X20" s="80">
        <v>525</v>
      </c>
      <c r="Y20" s="1" t="s">
        <v>31</v>
      </c>
      <c r="Z20" s="57" t="s">
        <v>44</v>
      </c>
      <c r="AA20" s="49"/>
      <c r="AC20" s="51"/>
      <c r="AE20" s="51"/>
    </row>
    <row r="21" spans="1:31" ht="16.5" customHeight="1" x14ac:dyDescent="0.15">
      <c r="A21" s="153"/>
      <c r="B21" s="154"/>
      <c r="C21" s="146"/>
      <c r="D21" s="146">
        <f t="shared" si="3"/>
        <v>0</v>
      </c>
      <c r="E21" s="146">
        <f t="shared" si="1"/>
        <v>0</v>
      </c>
      <c r="F21" s="146"/>
      <c r="G21" s="146"/>
      <c r="H21" s="146"/>
      <c r="I21" s="146"/>
      <c r="J21" s="146"/>
      <c r="K21" s="146"/>
      <c r="L21" s="146"/>
      <c r="M21" s="155"/>
      <c r="N21" s="156"/>
      <c r="O21" s="146"/>
      <c r="P21" s="146"/>
      <c r="Q21" s="146"/>
      <c r="R21" s="146"/>
      <c r="S21" s="146"/>
      <c r="T21" s="146"/>
      <c r="U21" s="146"/>
      <c r="V21" s="85" t="s">
        <v>49</v>
      </c>
      <c r="W21" s="86"/>
      <c r="X21" s="80">
        <v>578</v>
      </c>
      <c r="Y21" s="1" t="s">
        <v>31</v>
      </c>
      <c r="Z21" s="58" t="s">
        <v>44</v>
      </c>
      <c r="AA21" s="49"/>
      <c r="AC21" s="51"/>
      <c r="AE21" s="51"/>
    </row>
    <row r="22" spans="1:31" ht="16.5" customHeight="1" x14ac:dyDescent="0.15">
      <c r="A22" s="153" t="s">
        <v>81</v>
      </c>
      <c r="B22" s="154"/>
      <c r="C22" s="146">
        <v>949</v>
      </c>
      <c r="D22" s="146">
        <f>SUM(F22+H22+J22+L22+N22+P22+R22+T22)</f>
        <v>0</v>
      </c>
      <c r="E22" s="146">
        <f t="shared" si="1"/>
        <v>4</v>
      </c>
      <c r="F22" s="146">
        <v>0</v>
      </c>
      <c r="G22" s="146">
        <v>3</v>
      </c>
      <c r="H22" s="146">
        <v>0</v>
      </c>
      <c r="I22" s="146">
        <v>1</v>
      </c>
      <c r="J22" s="146">
        <v>0</v>
      </c>
      <c r="K22" s="146">
        <v>0</v>
      </c>
      <c r="L22" s="146">
        <v>0</v>
      </c>
      <c r="M22" s="155">
        <v>0</v>
      </c>
      <c r="N22" s="15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85" t="s">
        <v>48</v>
      </c>
      <c r="W22" s="86"/>
      <c r="X22" s="80">
        <v>1332</v>
      </c>
      <c r="Y22" s="1" t="s">
        <v>31</v>
      </c>
      <c r="Z22" s="58" t="s">
        <v>42</v>
      </c>
      <c r="AA22" s="49"/>
      <c r="AC22" s="51"/>
      <c r="AE22" s="51"/>
    </row>
    <row r="23" spans="1:31" ht="16.5" customHeight="1" x14ac:dyDescent="0.15">
      <c r="A23" s="153"/>
      <c r="B23" s="154"/>
      <c r="C23" s="146"/>
      <c r="D23" s="146"/>
      <c r="E23" s="146">
        <f t="shared" si="1"/>
        <v>0</v>
      </c>
      <c r="F23" s="146"/>
      <c r="G23" s="146"/>
      <c r="H23" s="146"/>
      <c r="I23" s="146"/>
      <c r="J23" s="146"/>
      <c r="K23" s="146"/>
      <c r="L23" s="146"/>
      <c r="M23" s="155"/>
      <c r="N23" s="156"/>
      <c r="O23" s="146"/>
      <c r="P23" s="146"/>
      <c r="Q23" s="146"/>
      <c r="R23" s="146"/>
      <c r="S23" s="146"/>
      <c r="T23" s="146"/>
      <c r="U23" s="146"/>
      <c r="V23" s="54" t="s">
        <v>47</v>
      </c>
      <c r="W23" s="51"/>
      <c r="X23" s="80">
        <v>700</v>
      </c>
      <c r="Y23" s="1" t="s">
        <v>31</v>
      </c>
      <c r="Z23" s="58" t="s">
        <v>44</v>
      </c>
      <c r="AA23" s="49"/>
      <c r="AC23" s="51"/>
      <c r="AE23" s="51"/>
    </row>
    <row r="24" spans="1:31" ht="16.5" customHeight="1" x14ac:dyDescent="0.15">
      <c r="A24" s="153" t="s">
        <v>82</v>
      </c>
      <c r="B24" s="154"/>
      <c r="C24" s="146">
        <v>874</v>
      </c>
      <c r="D24" s="146">
        <f t="shared" ref="D24:D25" si="4">F24+H24+J24+L24+N24+P24+R24+T24</f>
        <v>34305</v>
      </c>
      <c r="E24" s="146">
        <f t="shared" si="1"/>
        <v>1448</v>
      </c>
      <c r="F24" s="146">
        <v>18122</v>
      </c>
      <c r="G24" s="146">
        <v>531</v>
      </c>
      <c r="H24" s="146">
        <v>15011</v>
      </c>
      <c r="I24" s="146">
        <v>687</v>
      </c>
      <c r="J24" s="146">
        <v>714</v>
      </c>
      <c r="K24" s="146">
        <v>52</v>
      </c>
      <c r="L24" s="146">
        <v>162</v>
      </c>
      <c r="M24" s="155">
        <v>35</v>
      </c>
      <c r="N24" s="156">
        <v>156</v>
      </c>
      <c r="O24" s="146">
        <v>46</v>
      </c>
      <c r="P24" s="146">
        <v>114</v>
      </c>
      <c r="Q24" s="146">
        <v>73</v>
      </c>
      <c r="R24" s="146">
        <v>23</v>
      </c>
      <c r="S24" s="146">
        <v>23</v>
      </c>
      <c r="T24" s="146">
        <v>3</v>
      </c>
      <c r="U24" s="146">
        <v>1</v>
      </c>
      <c r="V24" s="54" t="s">
        <v>46</v>
      </c>
      <c r="W24" s="51"/>
      <c r="X24" s="80">
        <v>255</v>
      </c>
      <c r="Y24" s="1" t="s">
        <v>31</v>
      </c>
      <c r="Z24" s="58" t="s">
        <v>44</v>
      </c>
      <c r="AC24" s="51"/>
      <c r="AE24" s="51"/>
    </row>
    <row r="25" spans="1:31" ht="16.5" customHeight="1" x14ac:dyDescent="0.15">
      <c r="A25" s="153"/>
      <c r="B25" s="154"/>
      <c r="C25" s="146"/>
      <c r="D25" s="146">
        <f t="shared" si="4"/>
        <v>0</v>
      </c>
      <c r="E25" s="146">
        <f t="shared" si="1"/>
        <v>0</v>
      </c>
      <c r="F25" s="146"/>
      <c r="G25" s="146"/>
      <c r="H25" s="146"/>
      <c r="I25" s="146"/>
      <c r="J25" s="146"/>
      <c r="K25" s="146"/>
      <c r="L25" s="146"/>
      <c r="M25" s="155"/>
      <c r="N25" s="156"/>
      <c r="O25" s="146"/>
      <c r="P25" s="146"/>
      <c r="Q25" s="146"/>
      <c r="R25" s="146"/>
      <c r="S25" s="146"/>
      <c r="T25" s="146"/>
      <c r="U25" s="146"/>
      <c r="V25" s="54" t="s">
        <v>45</v>
      </c>
      <c r="W25" s="51"/>
      <c r="X25" s="80">
        <v>1206</v>
      </c>
      <c r="Y25" s="1" t="s">
        <v>31</v>
      </c>
      <c r="Z25" s="58" t="s">
        <v>44</v>
      </c>
      <c r="AC25" s="51"/>
      <c r="AE25" s="51"/>
    </row>
    <row r="26" spans="1:31" ht="16.5" customHeight="1" x14ac:dyDescent="0.15">
      <c r="A26" s="153" t="s">
        <v>83</v>
      </c>
      <c r="B26" s="154"/>
      <c r="C26" s="146">
        <v>897</v>
      </c>
      <c r="D26" s="146">
        <f>SUM(F26+H26+J26+L26+N26+P26+R26+T26)</f>
        <v>0</v>
      </c>
      <c r="E26" s="146">
        <f t="shared" si="1"/>
        <v>3</v>
      </c>
      <c r="F26" s="146">
        <v>0</v>
      </c>
      <c r="G26" s="146">
        <v>2</v>
      </c>
      <c r="H26" s="146">
        <v>0</v>
      </c>
      <c r="I26" s="146">
        <v>0</v>
      </c>
      <c r="J26" s="146">
        <v>0</v>
      </c>
      <c r="K26" s="146">
        <v>1</v>
      </c>
      <c r="L26" s="146">
        <v>0</v>
      </c>
      <c r="M26" s="155">
        <v>0</v>
      </c>
      <c r="N26" s="15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54" t="s">
        <v>43</v>
      </c>
      <c r="W26" s="51"/>
      <c r="X26" s="80">
        <v>706</v>
      </c>
      <c r="Y26" s="1" t="s">
        <v>31</v>
      </c>
      <c r="Z26" s="58" t="s">
        <v>42</v>
      </c>
    </row>
    <row r="27" spans="1:31" ht="16.5" customHeight="1" x14ac:dyDescent="0.15">
      <c r="A27" s="153"/>
      <c r="B27" s="154"/>
      <c r="C27" s="146"/>
      <c r="D27" s="146"/>
      <c r="E27" s="146">
        <f t="shared" si="1"/>
        <v>0</v>
      </c>
      <c r="F27" s="146"/>
      <c r="G27" s="146"/>
      <c r="H27" s="146"/>
      <c r="I27" s="146"/>
      <c r="J27" s="146"/>
      <c r="K27" s="146"/>
      <c r="L27" s="146"/>
      <c r="M27" s="155"/>
      <c r="N27" s="156"/>
      <c r="O27" s="146"/>
      <c r="P27" s="146"/>
      <c r="Q27" s="146"/>
      <c r="R27" s="146"/>
      <c r="S27" s="146"/>
      <c r="T27" s="146"/>
      <c r="U27" s="146"/>
      <c r="V27" s="54"/>
      <c r="W27" s="51"/>
      <c r="X27" s="80"/>
      <c r="Z27" s="68"/>
    </row>
    <row r="28" spans="1:31" ht="33" customHeight="1" x14ac:dyDescent="0.15">
      <c r="A28" s="157" t="s">
        <v>74</v>
      </c>
      <c r="B28" s="158"/>
      <c r="C28" s="95">
        <v>874</v>
      </c>
      <c r="D28" s="95">
        <f>F28+H28+J28+L28+N28+P28+R28+T28</f>
        <v>34384</v>
      </c>
      <c r="E28" s="95">
        <f t="shared" si="1"/>
        <v>1404</v>
      </c>
      <c r="F28" s="95">
        <v>18136</v>
      </c>
      <c r="G28" s="95">
        <v>512</v>
      </c>
      <c r="H28" s="95">
        <v>15070</v>
      </c>
      <c r="I28" s="95">
        <v>663</v>
      </c>
      <c r="J28" s="95">
        <v>715</v>
      </c>
      <c r="K28" s="95">
        <v>53</v>
      </c>
      <c r="L28" s="95">
        <v>164</v>
      </c>
      <c r="M28" s="99">
        <v>35</v>
      </c>
      <c r="N28" s="98">
        <v>159</v>
      </c>
      <c r="O28" s="95">
        <v>46</v>
      </c>
      <c r="P28" s="95">
        <v>114</v>
      </c>
      <c r="Q28" s="95">
        <v>71</v>
      </c>
      <c r="R28" s="95">
        <v>23</v>
      </c>
      <c r="S28" s="95">
        <v>23</v>
      </c>
      <c r="T28" s="95">
        <v>3</v>
      </c>
      <c r="U28" s="95">
        <v>1</v>
      </c>
      <c r="V28" s="47"/>
      <c r="W28" s="46"/>
      <c r="X28" s="1" t="s">
        <v>41</v>
      </c>
    </row>
    <row r="29" spans="1:31" ht="33" customHeight="1" x14ac:dyDescent="0.15">
      <c r="A29" s="159" t="s">
        <v>75</v>
      </c>
      <c r="B29" s="160"/>
      <c r="C29" s="95">
        <v>919</v>
      </c>
      <c r="D29" s="95">
        <f>F29+H29+J29+L29+N29+P29+R29+T29</f>
        <v>0</v>
      </c>
      <c r="E29" s="95">
        <f>SUM(G29+I29+K29+M29+O29+Q29+S29+U29)</f>
        <v>3</v>
      </c>
      <c r="F29" s="95">
        <v>0</v>
      </c>
      <c r="G29" s="95">
        <v>2</v>
      </c>
      <c r="H29" s="95">
        <v>0</v>
      </c>
      <c r="I29" s="95">
        <v>1</v>
      </c>
      <c r="J29" s="95">
        <v>0</v>
      </c>
      <c r="K29" s="90">
        <v>0</v>
      </c>
      <c r="L29" s="90">
        <v>0</v>
      </c>
      <c r="M29" s="106">
        <v>0</v>
      </c>
      <c r="N29" s="91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45" t="s">
        <v>9</v>
      </c>
      <c r="W29" s="44"/>
      <c r="X29" s="44" t="s">
        <v>76</v>
      </c>
      <c r="Y29" s="33"/>
      <c r="Z29" s="33"/>
    </row>
    <row r="30" spans="1:31" ht="28.5" customHeight="1" x14ac:dyDescent="0.15">
      <c r="A30" s="126" t="s">
        <v>68</v>
      </c>
      <c r="B30" s="126"/>
      <c r="C30" s="126"/>
      <c r="D30" s="126"/>
      <c r="E30" s="126"/>
      <c r="F30" s="126"/>
      <c r="G30" s="126"/>
      <c r="H30" s="126"/>
      <c r="I30" s="87"/>
      <c r="J30" s="87"/>
      <c r="K30" s="88"/>
      <c r="L30" s="88"/>
      <c r="M30" s="107"/>
      <c r="N30" s="51"/>
      <c r="O30" s="51"/>
      <c r="P30" s="51"/>
      <c r="Q30" s="51"/>
      <c r="R30" s="51"/>
      <c r="S30" s="51"/>
      <c r="T30" s="51"/>
      <c r="U30" s="59"/>
      <c r="V30" s="51"/>
      <c r="W30" s="51"/>
      <c r="X30" s="51"/>
    </row>
    <row r="31" spans="1:31" ht="13.5" customHeight="1" x14ac:dyDescent="0.15">
      <c r="A31" s="7" t="s">
        <v>69</v>
      </c>
      <c r="B31" s="7"/>
      <c r="C31" s="7"/>
      <c r="D31" s="7"/>
      <c r="K31" s="7"/>
      <c r="L31" s="7"/>
      <c r="M31" s="7"/>
    </row>
    <row r="32" spans="1:31" ht="13.5" customHeight="1" x14ac:dyDescent="0.15">
      <c r="A32" s="7" t="s">
        <v>39</v>
      </c>
      <c r="B32" s="7"/>
      <c r="C32" s="7"/>
      <c r="D32" s="7"/>
      <c r="E32" s="7"/>
      <c r="F32" s="7"/>
      <c r="H32" s="72"/>
      <c r="K32" s="7"/>
      <c r="L32" s="7"/>
      <c r="M32" s="7"/>
    </row>
    <row r="33" spans="1:6" ht="13.5" customHeight="1" x14ac:dyDescent="0.15">
      <c r="A33" s="13" t="s">
        <v>38</v>
      </c>
      <c r="B33" s="7"/>
      <c r="C33" s="7"/>
      <c r="D33" s="7"/>
      <c r="E33" s="7"/>
      <c r="F33" s="7"/>
    </row>
    <row r="34" spans="1:6" ht="24" customHeight="1" x14ac:dyDescent="0.15">
      <c r="C34" s="71"/>
    </row>
    <row r="35" spans="1:6" ht="24" customHeight="1" x14ac:dyDescent="0.15">
      <c r="C35" s="71"/>
    </row>
    <row r="36" spans="1:6" ht="24" customHeight="1" x14ac:dyDescent="0.15"/>
    <row r="37" spans="1:6" ht="24" customHeight="1" x14ac:dyDescent="0.15"/>
    <row r="38" spans="1:6" ht="24" customHeight="1" x14ac:dyDescent="0.15"/>
    <row r="39" spans="1:6" ht="24" customHeight="1" x14ac:dyDescent="0.15"/>
    <row r="40" spans="1:6" ht="24" customHeight="1" x14ac:dyDescent="0.15"/>
    <row r="41" spans="1:6" ht="24" customHeight="1" x14ac:dyDescent="0.15"/>
    <row r="42" spans="1:6" ht="24" customHeight="1" x14ac:dyDescent="0.15"/>
  </sheetData>
  <mergeCells count="173">
    <mergeCell ref="N1:Z1"/>
    <mergeCell ref="G26:G27"/>
    <mergeCell ref="D24:D25"/>
    <mergeCell ref="E24:E25"/>
    <mergeCell ref="F24:F25"/>
    <mergeCell ref="G24:G25"/>
    <mergeCell ref="D22:D23"/>
    <mergeCell ref="E22:E23"/>
    <mergeCell ref="G22:G23"/>
    <mergeCell ref="D14:D15"/>
    <mergeCell ref="H26:H27"/>
    <mergeCell ref="Q24:Q25"/>
    <mergeCell ref="R24:R25"/>
    <mergeCell ref="H24:H25"/>
    <mergeCell ref="I24:I25"/>
    <mergeCell ref="J24:J25"/>
    <mergeCell ref="K24:K25"/>
    <mergeCell ref="L24:L25"/>
    <mergeCell ref="M24:M25"/>
    <mergeCell ref="N24:N25"/>
    <mergeCell ref="O24:O25"/>
    <mergeCell ref="P24:P25"/>
    <mergeCell ref="N26:N27"/>
    <mergeCell ref="O26:O27"/>
    <mergeCell ref="A28:B28"/>
    <mergeCell ref="A29:B29"/>
    <mergeCell ref="A11:B11"/>
    <mergeCell ref="A12:B12"/>
    <mergeCell ref="A13:B13"/>
    <mergeCell ref="A14:B15"/>
    <mergeCell ref="A16:B17"/>
    <mergeCell ref="A18:B19"/>
    <mergeCell ref="A20:B21"/>
    <mergeCell ref="A22:B23"/>
    <mergeCell ref="A24:B25"/>
    <mergeCell ref="P26:P27"/>
    <mergeCell ref="Q26:Q27"/>
    <mergeCell ref="R26:R27"/>
    <mergeCell ref="I26:I27"/>
    <mergeCell ref="J26:J27"/>
    <mergeCell ref="K26:K27"/>
    <mergeCell ref="L26:L27"/>
    <mergeCell ref="M26:M27"/>
    <mergeCell ref="S24:S25"/>
    <mergeCell ref="T24:T25"/>
    <mergeCell ref="S26:S27"/>
    <mergeCell ref="T26:T27"/>
    <mergeCell ref="T20:T21"/>
    <mergeCell ref="U24:U25"/>
    <mergeCell ref="S22:S23"/>
    <mergeCell ref="T22:T23"/>
    <mergeCell ref="U22:U23"/>
    <mergeCell ref="U20:U21"/>
    <mergeCell ref="U26:U27"/>
    <mergeCell ref="H22:H23"/>
    <mergeCell ref="I22:I23"/>
    <mergeCell ref="J22:J23"/>
    <mergeCell ref="K22:K23"/>
    <mergeCell ref="L22:L23"/>
    <mergeCell ref="I14:I15"/>
    <mergeCell ref="R18:R19"/>
    <mergeCell ref="S18:S19"/>
    <mergeCell ref="G14:G15"/>
    <mergeCell ref="H14:H15"/>
    <mergeCell ref="S14:S15"/>
    <mergeCell ref="M22:M23"/>
    <mergeCell ref="N22:N23"/>
    <mergeCell ref="O22:O23"/>
    <mergeCell ref="P22:P23"/>
    <mergeCell ref="Q22:Q23"/>
    <mergeCell ref="R22:R23"/>
    <mergeCell ref="P20:P21"/>
    <mergeCell ref="Q20:Q21"/>
    <mergeCell ref="R20:R21"/>
    <mergeCell ref="S20:S21"/>
    <mergeCell ref="Q16:Q17"/>
    <mergeCell ref="R16:R17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T14:T15"/>
    <mergeCell ref="T16:T17"/>
    <mergeCell ref="U14:U15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N14:N15"/>
    <mergeCell ref="O14:O15"/>
    <mergeCell ref="P14:P15"/>
    <mergeCell ref="Q14:Q15"/>
    <mergeCell ref="J14:J15"/>
    <mergeCell ref="K14:K15"/>
    <mergeCell ref="L14:L15"/>
    <mergeCell ref="M14:M15"/>
    <mergeCell ref="R14:R15"/>
    <mergeCell ref="S16:S17"/>
    <mergeCell ref="U16:U17"/>
    <mergeCell ref="D18:D19"/>
    <mergeCell ref="E18:E19"/>
    <mergeCell ref="F18:F19"/>
    <mergeCell ref="G18:G19"/>
    <mergeCell ref="C16:C17"/>
    <mergeCell ref="C18:C19"/>
    <mergeCell ref="T18:T19"/>
    <mergeCell ref="U18:U19"/>
    <mergeCell ref="M18:M19"/>
    <mergeCell ref="N18:N19"/>
    <mergeCell ref="O18:O19"/>
    <mergeCell ref="P18:P19"/>
    <mergeCell ref="Q18:Q19"/>
    <mergeCell ref="H18:H19"/>
    <mergeCell ref="I18:I19"/>
    <mergeCell ref="K18:K19"/>
    <mergeCell ref="L18:L19"/>
    <mergeCell ref="J18:J19"/>
    <mergeCell ref="F14:F15"/>
    <mergeCell ref="C20:C21"/>
    <mergeCell ref="C22:C23"/>
    <mergeCell ref="C24:C25"/>
    <mergeCell ref="C26:C27"/>
    <mergeCell ref="A7:B7"/>
    <mergeCell ref="A8:B8"/>
    <mergeCell ref="C14:C15"/>
    <mergeCell ref="A10:B10"/>
    <mergeCell ref="A9:B9"/>
    <mergeCell ref="D20:D21"/>
    <mergeCell ref="E20:E21"/>
    <mergeCell ref="F20:F21"/>
    <mergeCell ref="A26:B27"/>
    <mergeCell ref="F22:F23"/>
    <mergeCell ref="D26:D27"/>
    <mergeCell ref="E26:E27"/>
    <mergeCell ref="F26:F27"/>
    <mergeCell ref="A30:H30"/>
    <mergeCell ref="A1:M1"/>
    <mergeCell ref="X2:Z2"/>
    <mergeCell ref="A3:B5"/>
    <mergeCell ref="C3:C5"/>
    <mergeCell ref="D3:D5"/>
    <mergeCell ref="E3:E5"/>
    <mergeCell ref="F3:U3"/>
    <mergeCell ref="V3:V5"/>
    <mergeCell ref="W3:X3"/>
    <mergeCell ref="Y3:Z3"/>
    <mergeCell ref="F4:G4"/>
    <mergeCell ref="H4:I4"/>
    <mergeCell ref="J4:K4"/>
    <mergeCell ref="L4:M4"/>
    <mergeCell ref="N4:O4"/>
    <mergeCell ref="P4:Q4"/>
    <mergeCell ref="R4:S4"/>
    <mergeCell ref="T4:U4"/>
    <mergeCell ref="W4:W5"/>
    <mergeCell ref="X4:X5"/>
    <mergeCell ref="Y4:Y5"/>
    <mergeCell ref="Z4:Z5"/>
    <mergeCell ref="E14:E15"/>
  </mergeCells>
  <phoneticPr fontId="2"/>
  <pageMargins left="0.78740157480314965" right="0.78740157480314965" top="0.78740157480314965" bottom="0.98425196850393704" header="0.31496062992125984" footer="0.31496062992125984"/>
  <pageSetup paperSize="9" scale="96" pageOrder="overThenDown" orientation="portrait" r:id="rId1"/>
  <headerFooter alignWithMargins="0"/>
  <colBreaks count="1" manualBreakCount="1">
    <brk id="13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 電気・ガス・水道 </vt:lpstr>
      <vt:lpstr>17表 上水道の給水量と給水人口の推移</vt:lpstr>
      <vt:lpstr>7‐1 都市ガス消費量</vt:lpstr>
      <vt:lpstr>7-2上水道の給水状況</vt:lpstr>
      <vt:lpstr>'17表 上水道の給水量と給水人口の推移'!Print_Area</vt:lpstr>
      <vt:lpstr>'7 電気・ガス・水道 '!Print_Area</vt:lpstr>
      <vt:lpstr>'7‐1 都市ガス消費量'!Print_Area</vt:lpstr>
      <vt:lpstr>'7-2上水道の給水状況'!Print_Area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2022-02-03T05:51:21Z</cp:lastPrinted>
  <dcterms:created xsi:type="dcterms:W3CDTF">1997-01-08T22:48:59Z</dcterms:created>
  <dcterms:modified xsi:type="dcterms:W3CDTF">2022-03-31T06:06:55Z</dcterms:modified>
</cp:coreProperties>
</file>