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777"/>
  </bookViews>
  <sheets>
    <sheet name="14 保健・衛生" sheetId="24" r:id="rId1"/>
    <sheet name="27表 ごみ収集の推移" sheetId="33" r:id="rId2"/>
    <sheet name="14‐1 、14-2" sheetId="25" r:id="rId3"/>
    <sheet name="14‐3 予防接種状況" sheetId="29" r:id="rId4"/>
    <sheet name="14-4、14-5" sheetId="34" r:id="rId5"/>
    <sheet name="14-6、14-7" sheetId="30" r:id="rId6"/>
  </sheets>
  <definedNames>
    <definedName name="_xlnm.Print_Area" localSheetId="0">'14 保健・衛生'!$A$1:$H$34</definedName>
    <definedName name="_xlnm.Print_Area" localSheetId="2">'14‐1 、14-2'!$A$1:$K$30</definedName>
    <definedName name="_xlnm.Print_Area" localSheetId="3">'14‐3 予防接種状況'!$A$1:$P$43,'14‐3 予防接種状況'!$A$44:$P$67</definedName>
    <definedName name="_xlnm.Print_Area" localSheetId="5">'14-6、14-7'!$A$1:$H$26</definedName>
    <definedName name="_xlnm.Print_Area" localSheetId="1">'27表 ごみ収集の推移'!$A$1:$I$53</definedName>
    <definedName name="_xlnm.Print_Area" localSheetId="4">'14-4、14-5'!$A$1:$AB$38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湯本　拓弥</author>
  </authors>
  <commentList>
    <comment ref="J22" authorId="0">
      <text>
        <r>
          <rPr>
            <b/>
            <sz val="9"/>
            <color indexed="81"/>
            <rFont val="MS P ゴシック"/>
          </rPr>
          <t>湯本　拓弥:</t>
        </r>
        <r>
          <rPr>
            <sz val="9"/>
            <color indexed="81"/>
            <rFont val="MS P ゴシック"/>
          </rPr>
          <t xml:space="preserve">
1㎥あたり1.3ｔ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<sst xmlns="http://schemas.openxmlformats.org/spreadsheetml/2006/main" xmlns:r="http://schemas.openxmlformats.org/officeDocument/2006/relationships" count="191" uniqueCount="191">
  <si>
    <t>人口</t>
  </si>
  <si>
    <t>生活雑排水</t>
  </si>
  <si>
    <t>総重量</t>
  </si>
  <si>
    <t>　※個別接種  個別接種委託医療機関において予防接種を実施</t>
  </si>
  <si>
    <t>許可車</t>
  </si>
  <si>
    <t>騒音</t>
  </si>
  <si>
    <t>水質汚濁</t>
  </si>
  <si>
    <t>7回目</t>
    <rPh sb="1" eb="3">
      <t>カイメ</t>
    </rPh>
    <phoneticPr fontId="2"/>
  </si>
  <si>
    <t>定時収集</t>
  </si>
  <si>
    <t>自殺</t>
    <rPh sb="0" eb="2">
      <t>ジサツ</t>
    </rPh>
    <phoneticPr fontId="2"/>
  </si>
  <si>
    <t>2回目</t>
    <rPh sb="1" eb="3">
      <t>カイメ</t>
    </rPh>
    <phoneticPr fontId="2"/>
  </si>
  <si>
    <t>収集状況</t>
    <rPh sb="0" eb="2">
      <t>シュウシュウ</t>
    </rPh>
    <rPh sb="2" eb="4">
      <t>ジョウキョウ</t>
    </rPh>
    <phoneticPr fontId="2"/>
  </si>
  <si>
    <t>（各年中）</t>
    <rPh sb="1" eb="2">
      <t>カク</t>
    </rPh>
    <rPh sb="2" eb="4">
      <t>ネンチュウ</t>
    </rPh>
    <phoneticPr fontId="2"/>
  </si>
  <si>
    <t>資源</t>
    <rPh sb="0" eb="2">
      <t>シゲン</t>
    </rPh>
    <phoneticPr fontId="37"/>
  </si>
  <si>
    <t>２期</t>
    <rPh sb="1" eb="2">
      <t>キ</t>
    </rPh>
    <phoneticPr fontId="2"/>
  </si>
  <si>
    <t>処理　（単位：ｔ）</t>
  </si>
  <si>
    <t>自家搬入</t>
  </si>
  <si>
    <t>-</t>
  </si>
  <si>
    <t>－</t>
  </si>
  <si>
    <t>可燃物</t>
  </si>
  <si>
    <t>施設数</t>
    <rPh sb="0" eb="2">
      <t>シセツ</t>
    </rPh>
    <rPh sb="2" eb="3">
      <t>スウ</t>
    </rPh>
    <phoneticPr fontId="2"/>
  </si>
  <si>
    <t>(各年度末現在）</t>
  </si>
  <si>
    <t>粗大</t>
  </si>
  <si>
    <t>不燃物</t>
  </si>
  <si>
    <t>(各年度)</t>
  </si>
  <si>
    <t>(単位：t)</t>
  </si>
  <si>
    <t>(単位：kl)</t>
  </si>
  <si>
    <t>保健師</t>
    <rPh sb="0" eb="2">
      <t>ホケン</t>
    </rPh>
    <rPh sb="2" eb="3">
      <t>シ</t>
    </rPh>
    <phoneticPr fontId="2"/>
  </si>
  <si>
    <t>総数</t>
  </si>
  <si>
    <t>心疾患</t>
    <rPh sb="0" eb="3">
      <t>シンシッカン</t>
    </rPh>
    <phoneticPr fontId="2"/>
  </si>
  <si>
    <t>(各年度末現在)</t>
  </si>
  <si>
    <t>し尿</t>
  </si>
  <si>
    <t>准看護師</t>
    <rPh sb="0" eb="1">
      <t>ジュン</t>
    </rPh>
    <rPh sb="1" eb="3">
      <t>カンゴ</t>
    </rPh>
    <rPh sb="3" eb="4">
      <t>シ</t>
    </rPh>
    <phoneticPr fontId="2"/>
  </si>
  <si>
    <t>浄化槽</t>
  </si>
  <si>
    <t>（隔年12月31日現在）</t>
    <rPh sb="1" eb="3">
      <t>カクネン</t>
    </rPh>
    <rPh sb="5" eb="6">
      <t>ガツ</t>
    </rPh>
    <rPh sb="8" eb="9">
      <t>ヒ</t>
    </rPh>
    <rPh sb="9" eb="11">
      <t>ゲンザイ</t>
    </rPh>
    <phoneticPr fontId="2"/>
  </si>
  <si>
    <t>老衰</t>
    <rPh sb="0" eb="2">
      <t>ロウスイ</t>
    </rPh>
    <phoneticPr fontId="2"/>
  </si>
  <si>
    <t>貯溜槽</t>
  </si>
  <si>
    <t>戸数</t>
  </si>
  <si>
    <t>令和3年度</t>
    <rPh sb="0" eb="2">
      <t>レイワ</t>
    </rPh>
    <rPh sb="4" eb="5">
      <t>ド</t>
    </rPh>
    <phoneticPr fontId="2"/>
  </si>
  <si>
    <t>普及率
(人口)</t>
  </si>
  <si>
    <t>資料：栃木県保健統計年報</t>
    <rPh sb="0" eb="2">
      <t>シリョウ</t>
    </rPh>
    <rPh sb="4" eb="5">
      <t>ネンバン</t>
    </rPh>
    <rPh sb="6" eb="8">
      <t>ホケン</t>
    </rPh>
    <rPh sb="8" eb="10">
      <t>トウケイ</t>
    </rPh>
    <rPh sb="10" eb="12">
      <t>ネンポウ</t>
    </rPh>
    <phoneticPr fontId="2"/>
  </si>
  <si>
    <t>認可区域</t>
  </si>
  <si>
    <t>認可人口</t>
  </si>
  <si>
    <t>大気汚染</t>
  </si>
  <si>
    <t>歯科診療所</t>
    <rPh sb="0" eb="2">
      <t>シカ</t>
    </rPh>
    <rPh sb="2" eb="5">
      <t>シンリョウジョ</t>
    </rPh>
    <phoneticPr fontId="2"/>
  </si>
  <si>
    <t>振動</t>
  </si>
  <si>
    <t>悪臭</t>
  </si>
  <si>
    <t>その他</t>
  </si>
  <si>
    <t>助産師</t>
    <rPh sb="0" eb="2">
      <t>ジョサン</t>
    </rPh>
    <rPh sb="2" eb="3">
      <t>シ</t>
    </rPh>
    <phoneticPr fontId="2"/>
  </si>
  <si>
    <t>その他</t>
    <rPh sb="0" eb="3">
      <t>ソノタ</t>
    </rPh>
    <phoneticPr fontId="2"/>
  </si>
  <si>
    <t>看護師</t>
    <rPh sb="0" eb="2">
      <t>カンゴ</t>
    </rPh>
    <rPh sb="2" eb="3">
      <t>シ</t>
    </rPh>
    <phoneticPr fontId="2"/>
  </si>
  <si>
    <t>小学生以上高校3年生（※）</t>
    <rPh sb="0" eb="3">
      <t>ショウガクセイ</t>
    </rPh>
    <rPh sb="3" eb="5">
      <t>イジョウ</t>
    </rPh>
    <rPh sb="5" eb="7">
      <t>コウコウ</t>
    </rPh>
    <rPh sb="8" eb="10">
      <t>ネンセイ</t>
    </rPh>
    <phoneticPr fontId="2"/>
  </si>
  <si>
    <t>医療従事者数</t>
    <rPh sb="0" eb="2">
      <t>イリョウ</t>
    </rPh>
    <rPh sb="2" eb="4">
      <t>ジュウジ</t>
    </rPh>
    <rPh sb="4" eb="5">
      <t>シャ</t>
    </rPh>
    <rPh sb="5" eb="6">
      <t>スウ</t>
    </rPh>
    <phoneticPr fontId="2"/>
  </si>
  <si>
    <t>悪　　性
新生物</t>
    <rPh sb="0" eb="4">
      <t>アクセイ</t>
    </rPh>
    <rPh sb="5" eb="8">
      <t>シンセイブツ</t>
    </rPh>
    <phoneticPr fontId="2"/>
  </si>
  <si>
    <t>医療施設</t>
    <rPh sb="0" eb="2">
      <t>イリョウ</t>
    </rPh>
    <rPh sb="2" eb="4">
      <t>シセツ</t>
    </rPh>
    <phoneticPr fontId="2"/>
  </si>
  <si>
    <t>整備面積
(累計ha)</t>
    <rPh sb="6" eb="8">
      <t>ルイケイ</t>
    </rPh>
    <phoneticPr fontId="2"/>
  </si>
  <si>
    <t>病院</t>
    <rPh sb="0" eb="2">
      <t>ビョウイン</t>
    </rPh>
    <phoneticPr fontId="2"/>
  </si>
  <si>
    <t>14-2　　　主　要　死　因　別　死　亡　者　数</t>
    <rPh sb="7" eb="10">
      <t>シュヨウ</t>
    </rPh>
    <rPh sb="11" eb="14">
      <t>シイン</t>
    </rPh>
    <rPh sb="15" eb="16">
      <t>ベツ</t>
    </rPh>
    <rPh sb="17" eb="20">
      <t>シボウ</t>
    </rPh>
    <rPh sb="21" eb="22">
      <t>シャ</t>
    </rPh>
    <rPh sb="23" eb="24">
      <t>スウ</t>
    </rPh>
    <phoneticPr fontId="2"/>
  </si>
  <si>
    <t>高齢者インフルエンザ</t>
    <rPh sb="0" eb="3">
      <t>コウレイシャ</t>
    </rPh>
    <phoneticPr fontId="2"/>
  </si>
  <si>
    <t>診療所</t>
    <rPh sb="0" eb="3">
      <t>シンリョウジョ</t>
    </rPh>
    <phoneticPr fontId="2"/>
  </si>
  <si>
    <t>接種者数</t>
  </si>
  <si>
    <t>助産所</t>
    <rPh sb="0" eb="2">
      <t>ジョサン</t>
    </rPh>
    <rPh sb="2" eb="3">
      <t>ジョ</t>
    </rPh>
    <phoneticPr fontId="2"/>
  </si>
  <si>
    <t>医師</t>
    <rPh sb="0" eb="2">
      <t>イシ</t>
    </rPh>
    <phoneticPr fontId="2"/>
  </si>
  <si>
    <t>薬剤師</t>
    <rPh sb="0" eb="3">
      <t>ヤクザイシ</t>
    </rPh>
    <phoneticPr fontId="2"/>
  </si>
  <si>
    <t>病床数</t>
    <rPh sb="0" eb="2">
      <t>ビョウショウ</t>
    </rPh>
    <rPh sb="2" eb="3">
      <t>スウ</t>
    </rPh>
    <phoneticPr fontId="2"/>
  </si>
  <si>
    <t>総数</t>
    <rPh sb="0" eb="2">
      <t>ソウスウ</t>
    </rPh>
    <phoneticPr fontId="2"/>
  </si>
  <si>
    <t>肝疾患</t>
    <rPh sb="0" eb="1">
      <t>カン</t>
    </rPh>
    <rPh sb="1" eb="3">
      <t>シッカン</t>
    </rPh>
    <phoneticPr fontId="2"/>
  </si>
  <si>
    <t>年　　度</t>
    <rPh sb="0" eb="1">
      <t>トシ</t>
    </rPh>
    <rPh sb="3" eb="4">
      <t>ド</t>
    </rPh>
    <phoneticPr fontId="2"/>
  </si>
  <si>
    <t>資料：環境部調</t>
    <rPh sb="6" eb="7">
      <t>シラ</t>
    </rPh>
    <phoneticPr fontId="2"/>
  </si>
  <si>
    <t>資料：環境部調</t>
    <rPh sb="0" eb="2">
      <t>シリョウ</t>
    </rPh>
    <rPh sb="3" eb="5">
      <t>カンキョウ</t>
    </rPh>
    <rPh sb="5" eb="6">
      <t>ブ</t>
    </rPh>
    <rPh sb="6" eb="7">
      <t>シラ</t>
    </rPh>
    <phoneticPr fontId="38"/>
  </si>
  <si>
    <t>資料：環境部調</t>
    <rPh sb="0" eb="2">
      <t>シリョウ</t>
    </rPh>
    <rPh sb="3" eb="5">
      <t>カンキョウ</t>
    </rPh>
    <rPh sb="5" eb="6">
      <t>ブ</t>
    </rPh>
    <rPh sb="6" eb="7">
      <t>シラ</t>
    </rPh>
    <phoneticPr fontId="2"/>
  </si>
  <si>
    <t>(単位：件)</t>
    <rPh sb="1" eb="3">
      <t>タンイ</t>
    </rPh>
    <rPh sb="4" eb="5">
      <t>ケン</t>
    </rPh>
    <phoneticPr fontId="2"/>
  </si>
  <si>
    <t>水  洗  化  状  況</t>
  </si>
  <si>
    <t>年　　度</t>
  </si>
  <si>
    <t>１回目</t>
  </si>
  <si>
    <t>4回目</t>
    <rPh sb="1" eb="3">
      <t>カイメ</t>
    </rPh>
    <phoneticPr fontId="2"/>
  </si>
  <si>
    <t>２回目</t>
  </si>
  <si>
    <t>初回</t>
    <rPh sb="1" eb="2">
      <t>カイ</t>
    </rPh>
    <phoneticPr fontId="2"/>
  </si>
  <si>
    <t>追加</t>
  </si>
  <si>
    <t xml:space="preserve"> １期</t>
  </si>
  <si>
    <t xml:space="preserve"> ２期</t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</si>
  <si>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</si>
  <si>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</si>
  <si>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高齢者</t>
    <rPh sb="0" eb="3">
      <t>コウレイシャ</t>
    </rPh>
    <phoneticPr fontId="2"/>
  </si>
  <si>
    <r>
      <t>　</t>
    </r>
    <r>
      <rPr>
        <b/>
        <sz val="24"/>
        <color auto="1"/>
        <rFont val="Century"/>
      </rPr>
      <t>1</t>
    </r>
    <r>
      <rPr>
        <b/>
        <sz val="24"/>
        <color auto="1"/>
        <rFont val="ＭＳ Ｐ明朝"/>
      </rPr>
      <t>４　保健・衛生</t>
    </r>
    <r>
      <rPr>
        <sz val="24"/>
        <color auto="1"/>
        <rFont val="Century"/>
      </rPr>
      <t xml:space="preserve"> </t>
    </r>
    <rPh sb="4" eb="6">
      <t>ホケン</t>
    </rPh>
    <rPh sb="7" eb="9">
      <t>エイセイ</t>
    </rPh>
    <phoneticPr fontId="2"/>
  </si>
  <si>
    <t>３歳以上就学前</t>
    <rPh sb="1" eb="4">
      <t>サイイジョウ</t>
    </rPh>
    <rPh sb="4" eb="7">
      <t>シュウガクマエ</t>
    </rPh>
    <phoneticPr fontId="2"/>
  </si>
  <si>
    <t>大人の風しん</t>
    <rPh sb="0" eb="2">
      <t>オトナ</t>
    </rPh>
    <rPh sb="3" eb="4">
      <t>フウ</t>
    </rPh>
    <phoneticPr fontId="2"/>
  </si>
  <si>
    <t>総重量</t>
    <rPh sb="0" eb="3">
      <t>ソウジュウリョウ</t>
    </rPh>
    <phoneticPr fontId="2"/>
  </si>
  <si>
    <t>1回目</t>
    <rPh sb="1" eb="3">
      <t>カイメ</t>
    </rPh>
    <phoneticPr fontId="2"/>
  </si>
  <si>
    <t>合　　　　計</t>
    <rPh sb="0" eb="1">
      <t>ゴウ</t>
    </rPh>
    <rPh sb="5" eb="6">
      <t>ケイ</t>
    </rPh>
    <phoneticPr fontId="2"/>
  </si>
  <si>
    <t>その他</t>
    <rPh sb="2" eb="3">
      <t>タ</t>
    </rPh>
    <phoneticPr fontId="2"/>
  </si>
  <si>
    <t>脳血管
疾患</t>
    <rPh sb="0" eb="1">
      <t>ノウ</t>
    </rPh>
    <rPh sb="1" eb="3">
      <t>ケッカン</t>
    </rPh>
    <rPh sb="4" eb="6">
      <t>シッカン</t>
    </rPh>
    <phoneticPr fontId="2"/>
  </si>
  <si>
    <t>肺炎・
気管支炎</t>
    <rPh sb="0" eb="2">
      <t>ハイエン</t>
    </rPh>
    <rPh sb="4" eb="7">
      <t>キカンシ</t>
    </rPh>
    <rPh sb="7" eb="8">
      <t>エン</t>
    </rPh>
    <phoneticPr fontId="2"/>
  </si>
  <si>
    <t>不慮の
事故</t>
    <rPh sb="0" eb="2">
      <t>フリョ</t>
    </rPh>
    <rPh sb="4" eb="6">
      <t>ジコ</t>
    </rPh>
    <phoneticPr fontId="2"/>
  </si>
  <si>
    <t>医療施設数</t>
    <rPh sb="0" eb="2">
      <t>イリョウ</t>
    </rPh>
    <rPh sb="2" eb="4">
      <t>シセツ</t>
    </rPh>
    <rPh sb="4" eb="5">
      <t>スウ</t>
    </rPh>
    <phoneticPr fontId="2"/>
  </si>
  <si>
    <t>（単位：件）</t>
    <rPh sb="1" eb="3">
      <t>タンイ</t>
    </rPh>
    <rPh sb="4" eb="5">
      <t>ケン</t>
    </rPh>
    <phoneticPr fontId="2"/>
  </si>
  <si>
    <t>水痘</t>
    <rPh sb="0" eb="2">
      <t>スイトウ</t>
    </rPh>
    <phoneticPr fontId="2"/>
  </si>
  <si>
    <t>定期予防接種</t>
    <rPh sb="0" eb="2">
      <t>テイキ</t>
    </rPh>
    <rPh sb="2" eb="4">
      <t>ヨボウ</t>
    </rPh>
    <rPh sb="4" eb="6">
      <t>セッシュ</t>
    </rPh>
    <phoneticPr fontId="2"/>
  </si>
  <si>
    <t>任意予防接種実施状況　　　</t>
    <rPh sb="0" eb="2">
      <t>ニンイ</t>
    </rPh>
    <rPh sb="2" eb="3">
      <t>ヨ</t>
    </rPh>
    <phoneticPr fontId="2"/>
  </si>
  <si>
    <t>年　　次</t>
    <rPh sb="0" eb="1">
      <t>トシ</t>
    </rPh>
    <rPh sb="3" eb="4">
      <t>ツギ</t>
    </rPh>
    <phoneticPr fontId="2"/>
  </si>
  <si>
    <t>歯科医師</t>
    <rPh sb="0" eb="2">
      <t>シカ</t>
    </rPh>
    <rPh sb="2" eb="4">
      <t>イシ</t>
    </rPh>
    <phoneticPr fontId="2"/>
  </si>
  <si>
    <t>年　　次</t>
    <rPh sb="0" eb="1">
      <t>ネン</t>
    </rPh>
    <rPh sb="3" eb="4">
      <t>ジ</t>
    </rPh>
    <phoneticPr fontId="2"/>
  </si>
  <si>
    <t>14-1　　　医 療 施 設 ・ 医 療 従 事 者 数</t>
    <rPh sb="7" eb="10">
      <t>イリョウ</t>
    </rPh>
    <rPh sb="11" eb="14">
      <t>シセツ</t>
    </rPh>
    <rPh sb="17" eb="20">
      <t>イリョウ</t>
    </rPh>
    <rPh sb="21" eb="24">
      <t>ジュウジ</t>
    </rPh>
    <rPh sb="25" eb="26">
      <t>シャ</t>
    </rPh>
    <rPh sb="27" eb="28">
      <t>スウ</t>
    </rPh>
    <phoneticPr fontId="2"/>
  </si>
  <si>
    <t>3回目</t>
    <rPh sb="1" eb="3">
      <t>カイメ</t>
    </rPh>
    <phoneticPr fontId="2"/>
  </si>
  <si>
    <t>（各年4月1日現在）</t>
    <rPh sb="1" eb="3">
      <t>カクネン</t>
    </rPh>
    <rPh sb="4" eb="5">
      <t>ガツ</t>
    </rPh>
    <rPh sb="6" eb="7">
      <t>ヒ</t>
    </rPh>
    <rPh sb="7" eb="9">
      <t>ゲンザイ</t>
    </rPh>
    <phoneticPr fontId="2"/>
  </si>
  <si>
    <t>資料：栃木県病院・診療所名簿</t>
    <rPh sb="0" eb="2">
      <t>シリョウ</t>
    </rPh>
    <rPh sb="3" eb="6">
      <t>トチギケン</t>
    </rPh>
    <rPh sb="6" eb="8">
      <t>ビョウイン</t>
    </rPh>
    <rPh sb="9" eb="12">
      <t>シンリョウジョ</t>
    </rPh>
    <rPh sb="12" eb="14">
      <t>メイボ</t>
    </rPh>
    <phoneticPr fontId="2"/>
  </si>
  <si>
    <t>医療従事者数</t>
    <rPh sb="0" eb="2">
      <t>イリョウ</t>
    </rPh>
    <rPh sb="2" eb="5">
      <t>ジュウジシャ</t>
    </rPh>
    <rPh sb="5" eb="6">
      <t>スウ</t>
    </rPh>
    <phoneticPr fontId="2"/>
  </si>
  <si>
    <t xml:space="preserve"> 　　　　　　  　　　　  　項　　目 
種　　別</t>
  </si>
  <si>
    <t>処理状況</t>
    <rPh sb="0" eb="2">
      <t>ショリ</t>
    </rPh>
    <rPh sb="2" eb="4">
      <t>ジョウキョウ</t>
    </rPh>
    <phoneticPr fontId="2"/>
  </si>
  <si>
    <t>（注）　四捨五入の関係で合計値が一致しないことがある</t>
    <rPh sb="1" eb="2">
      <t>チュウ</t>
    </rPh>
    <rPh sb="4" eb="8">
      <t>シシャゴニュウ</t>
    </rPh>
    <rPh sb="9" eb="11">
      <t>カンケイ</t>
    </rPh>
    <rPh sb="12" eb="15">
      <t>ゴウケイチ</t>
    </rPh>
    <rPh sb="16" eb="18">
      <t>イッチ</t>
    </rPh>
    <phoneticPr fontId="2"/>
  </si>
  <si>
    <t>Ｂ型肝炎</t>
    <rPh sb="1" eb="2">
      <t>カタ</t>
    </rPh>
    <rPh sb="2" eb="4">
      <t>カンエン</t>
    </rPh>
    <phoneticPr fontId="2"/>
  </si>
  <si>
    <t>(注)　 普及率は行政区域人口に対する、処理区域人口の比率である</t>
  </si>
  <si>
    <t>接種率</t>
  </si>
  <si>
    <t>該当者数</t>
  </si>
  <si>
    <t>　※集団接種  情報センタ－において予防接種を実施</t>
  </si>
  <si>
    <t>日本脳炎</t>
  </si>
  <si>
    <t>３回目</t>
  </si>
  <si>
    <t xml:space="preserve"> 　　　　　　　　　　　　              　項　　目 
　　種　　別</t>
  </si>
  <si>
    <t>ヒブ
Ｈ25.4.1～</t>
  </si>
  <si>
    <t>B   C  G</t>
  </si>
  <si>
    <t>6か月～３歳未満</t>
    <rPh sb="2" eb="3">
      <t>ゲツ</t>
    </rPh>
    <rPh sb="5" eb="6">
      <t>サイ</t>
    </rPh>
    <rPh sb="6" eb="8">
      <t>ミマン</t>
    </rPh>
    <phoneticPr fontId="2"/>
  </si>
  <si>
    <t>4９歳以下の女性とその夫（※事実婚も含む）</t>
    <rPh sb="2" eb="3">
      <t>サイ</t>
    </rPh>
    <rPh sb="3" eb="5">
      <t>イカ</t>
    </rPh>
    <rPh sb="6" eb="8">
      <t>ジョセイ</t>
    </rPh>
    <rPh sb="11" eb="12">
      <t>オット</t>
    </rPh>
    <rPh sb="14" eb="17">
      <t>ジジツコン</t>
    </rPh>
    <rPh sb="18" eb="19">
      <t>フク</t>
    </rPh>
    <phoneticPr fontId="2"/>
  </si>
  <si>
    <t>子宮頸がん予防ワクチン
Ｈ25.4.1～</t>
    <rPh sb="0" eb="2">
      <t>シキュウ</t>
    </rPh>
    <rPh sb="2" eb="3">
      <t>ケイ</t>
    </rPh>
    <rPh sb="5" eb="7">
      <t>ヨボウ</t>
    </rPh>
    <phoneticPr fontId="2"/>
  </si>
  <si>
    <t>小児用肺炎球菌
Ｈ25.4.1～</t>
    <rPh sb="0" eb="2">
      <t>ショウニ</t>
    </rPh>
    <rPh sb="2" eb="3">
      <t>ヨウ</t>
    </rPh>
    <rPh sb="3" eb="5">
      <t>ハイエン</t>
    </rPh>
    <rPh sb="5" eb="7">
      <t>キュウキン</t>
    </rPh>
    <phoneticPr fontId="2"/>
  </si>
  <si>
    <t xml:space="preserve"> ｼﾞﾌﾃﾘｱ･百日せき･
破傷風　不活化ポリオ
（四種混合）
Ｈ24.11.1～</t>
    <rPh sb="18" eb="19">
      <t>フ</t>
    </rPh>
    <rPh sb="19" eb="21">
      <t>カツカ</t>
    </rPh>
    <rPh sb="26" eb="28">
      <t>ヨンシュ</t>
    </rPh>
    <rPh sb="28" eb="30">
      <t>コンゴウ</t>
    </rPh>
    <phoneticPr fontId="2"/>
  </si>
  <si>
    <t>　高齢者肺炎球菌
H26.10.1～</t>
    <rPh sb="1" eb="4">
      <t>コウレイシャ</t>
    </rPh>
    <rPh sb="4" eb="6">
      <t>ハイエン</t>
    </rPh>
    <rPh sb="6" eb="8">
      <t>キュウキン</t>
    </rPh>
    <phoneticPr fontId="2"/>
  </si>
  <si>
    <t xml:space="preserve"> ｼﾞﾌﾃﾘｱ・破傷風
（二種混合）</t>
    <rPh sb="13" eb="15">
      <t>ニシュ</t>
    </rPh>
    <rPh sb="15" eb="17">
      <t>コンゴウ</t>
    </rPh>
    <phoneticPr fontId="2"/>
  </si>
  <si>
    <t>麻しん風しん
（ＭＲ）</t>
    <rPh sb="0" eb="1">
      <t>マ</t>
    </rPh>
    <rPh sb="3" eb="4">
      <t>フウ</t>
    </rPh>
    <phoneticPr fontId="2"/>
  </si>
  <si>
    <t xml:space="preserve">資料：保健福祉部調                                 　　　　　　　　　　　　　　　　　　　　　　　　　　　　　　　　　　　　　　　　　　　　　　　　　　　　　　　　　　　　　　　　  　　　　　　　　　　　　　　　　　　　　　    　　   </t>
    <rPh sb="0" eb="2">
      <t>シリョウ</t>
    </rPh>
    <rPh sb="3" eb="5">
      <t>ホケン</t>
    </rPh>
    <rPh sb="5" eb="7">
      <t>フクシ</t>
    </rPh>
    <rPh sb="7" eb="8">
      <t>ブ</t>
    </rPh>
    <rPh sb="8" eb="9">
      <t>シラ</t>
    </rPh>
    <phoneticPr fontId="2"/>
  </si>
  <si>
    <t>臨時</t>
    <rPh sb="0" eb="2">
      <t>リンジ</t>
    </rPh>
    <phoneticPr fontId="2"/>
  </si>
  <si>
    <t>火災</t>
    <rPh sb="0" eb="2">
      <t>カサイ</t>
    </rPh>
    <phoneticPr fontId="2"/>
  </si>
  <si>
    <t>焼却</t>
  </si>
  <si>
    <t>再資源</t>
  </si>
  <si>
    <t>破砕くず</t>
  </si>
  <si>
    <t>資　源</t>
    <rPh sb="0" eb="1">
      <t>シ</t>
    </rPh>
    <rPh sb="2" eb="3">
      <t>ミナモト</t>
    </rPh>
    <phoneticPr fontId="2"/>
  </si>
  <si>
    <t>産　業</t>
    <rPh sb="0" eb="1">
      <t>サン</t>
    </rPh>
    <rPh sb="2" eb="3">
      <t>ギョウ</t>
    </rPh>
    <phoneticPr fontId="2"/>
  </si>
  <si>
    <t>特例臨時接種</t>
    <rPh sb="0" eb="2">
      <t>トクレイ</t>
    </rPh>
    <rPh sb="2" eb="4">
      <t>リンジ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</si>
  <si>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</si>
  <si>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令和元</t>
    <rPh sb="0" eb="2">
      <t>レイワ</t>
    </rPh>
    <rPh sb="2" eb="3">
      <t>ガン</t>
    </rPh>
    <phoneticPr fontId="2"/>
  </si>
  <si>
    <t>令和2年度</t>
    <rPh sb="0" eb="2">
      <t>レイワ</t>
    </rPh>
    <phoneticPr fontId="2"/>
  </si>
  <si>
    <t>小学生</t>
    <rPh sb="0" eb="3">
      <t>ショウガクセイ</t>
    </rPh>
    <phoneticPr fontId="2"/>
  </si>
  <si>
    <t>3歳以上中学3年生（※）</t>
    <rPh sb="1" eb="4">
      <t>サイイジョウ</t>
    </rPh>
    <rPh sb="4" eb="6">
      <t>チュウガク</t>
    </rPh>
    <rPh sb="7" eb="9">
      <t>ネンセイ</t>
    </rPh>
    <phoneticPr fontId="2"/>
  </si>
  <si>
    <t>令和2年度</t>
    <rPh sb="0" eb="2">
      <t>レイワ</t>
    </rPh>
    <rPh sb="4" eb="5">
      <t>ド</t>
    </rPh>
    <phoneticPr fontId="2"/>
  </si>
  <si>
    <t>令和5年度</t>
    <rPh sb="0" eb="2">
      <t>レイワ</t>
    </rPh>
    <rPh sb="3" eb="5">
      <t>ネンド</t>
    </rPh>
    <phoneticPr fontId="2"/>
  </si>
  <si>
    <t xml:space="preserve">14-3　予 防 接 種 状 況 </t>
    <rPh sb="5" eb="6">
      <t>ヨ</t>
    </rPh>
    <phoneticPr fontId="2"/>
  </si>
  <si>
    <t>14-4　　ご み の 収 集 ・ 処 理 状 況</t>
    <rPh sb="12" eb="13">
      <t>オサム</t>
    </rPh>
    <rPh sb="14" eb="15">
      <t>シュウ</t>
    </rPh>
    <phoneticPr fontId="2"/>
  </si>
  <si>
    <t>14-5　　し 尿 処 理 状 況</t>
    <rPh sb="8" eb="9">
      <t>ニョウ</t>
    </rPh>
    <rPh sb="10" eb="11">
      <t>トコロ</t>
    </rPh>
    <rPh sb="12" eb="13">
      <t>リ</t>
    </rPh>
    <rPh sb="14" eb="15">
      <t>ジョウ</t>
    </rPh>
    <rPh sb="16" eb="17">
      <t>キョウ</t>
    </rPh>
    <phoneticPr fontId="38"/>
  </si>
  <si>
    <t>14-6　下 水 道 の 状 況</t>
  </si>
  <si>
    <t>14-7　公 害 苦 情 発 生 状 況</t>
    <rPh sb="5" eb="6">
      <t>コウ</t>
    </rPh>
    <rPh sb="7" eb="8">
      <t>ガイ</t>
    </rPh>
    <rPh sb="9" eb="10">
      <t>ク</t>
    </rPh>
    <rPh sb="11" eb="12">
      <t>ジョウ</t>
    </rPh>
    <rPh sb="13" eb="14">
      <t>ハッ</t>
    </rPh>
    <rPh sb="15" eb="16">
      <t>セイ</t>
    </rPh>
    <rPh sb="17" eb="18">
      <t>ジョウ</t>
    </rPh>
    <rPh sb="19" eb="20">
      <t>キョウ</t>
    </rPh>
    <phoneticPr fontId="2"/>
  </si>
  <si>
    <t>資料：上下水道部調</t>
    <rPh sb="3" eb="5">
      <t>ジョウゲ</t>
    </rPh>
    <rPh sb="5" eb="7">
      <t>スイドウ</t>
    </rPh>
    <rPh sb="7" eb="8">
      <t>ブ</t>
    </rPh>
    <rPh sb="8" eb="9">
      <t>シラ</t>
    </rPh>
    <phoneticPr fontId="2"/>
  </si>
  <si>
    <t>下水道事業計画</t>
    <rPh sb="0" eb="3">
      <t>ゲスイドウ</t>
    </rPh>
    <rPh sb="3" eb="5">
      <t>ジギョウ</t>
    </rPh>
    <phoneticPr fontId="2"/>
  </si>
  <si>
    <t>令和2</t>
    <rPh sb="0" eb="2">
      <t>レイワ</t>
    </rPh>
    <phoneticPr fontId="2"/>
  </si>
  <si>
    <t>令和3年度</t>
    <rPh sb="0" eb="2">
      <t>レイワ</t>
    </rPh>
    <phoneticPr fontId="2"/>
  </si>
  <si>
    <t>焼却灰</t>
  </si>
  <si>
    <t>　　令和2年度　　　</t>
    <rPh sb="2" eb="4">
      <t>レイワ</t>
    </rPh>
    <phoneticPr fontId="2"/>
  </si>
  <si>
    <t>新型コロナウイルス
ワクチン</t>
    <rPh sb="0" eb="2">
      <t>シンガタ</t>
    </rPh>
    <phoneticPr fontId="2"/>
  </si>
  <si>
    <t>年度</t>
    <rPh sb="0" eb="2">
      <t>ネンド</t>
    </rPh>
    <phoneticPr fontId="37"/>
  </si>
  <si>
    <t>粗　大</t>
  </si>
  <si>
    <t>覆土</t>
  </si>
  <si>
    <t>27表　ごみ収集量の推移</t>
    <rPh sb="2" eb="3">
      <t>ヒョウ</t>
    </rPh>
    <rPh sb="6" eb="8">
      <t>シュウシュウ</t>
    </rPh>
    <rPh sb="8" eb="9">
      <t>リョウ</t>
    </rPh>
    <rPh sb="10" eb="12">
      <t>スイイ</t>
    </rPh>
    <phoneticPr fontId="2"/>
  </si>
  <si>
    <t xml:space="preserve">資料：保健福祉部調     </t>
  </si>
  <si>
    <t>埋立　（単位：㎥）</t>
  </si>
  <si>
    <t>令和4年度</t>
    <rPh sb="0" eb="2">
      <t>レイワ</t>
    </rPh>
    <rPh sb="4" eb="5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</si>
  <si>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</si>
  <si>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令和4年度</t>
    <rPh sb="0" eb="2">
      <t>レイワ</t>
    </rPh>
    <phoneticPr fontId="2"/>
  </si>
  <si>
    <t>5回目</t>
    <rPh sb="1" eb="3">
      <t>カイメ</t>
    </rPh>
    <phoneticPr fontId="2"/>
  </si>
  <si>
    <t>6カ月以上小学生未満</t>
    <rPh sb="2" eb="3">
      <t>ゲツ</t>
    </rPh>
    <rPh sb="3" eb="5">
      <t>イジョウ</t>
    </rPh>
    <rPh sb="5" eb="8">
      <t>ショウガクセイ</t>
    </rPh>
    <rPh sb="8" eb="10">
      <t>ミマン</t>
    </rPh>
    <phoneticPr fontId="2"/>
  </si>
  <si>
    <t>資料：栃木県保健統計年報、看護職員調査</t>
    <rPh sb="0" eb="2">
      <t>シリョウ</t>
    </rPh>
    <rPh sb="3" eb="6">
      <t>トチギケン</t>
    </rPh>
    <rPh sb="6" eb="8">
      <t>ホケン</t>
    </rPh>
    <rPh sb="8" eb="10">
      <t>トウケイ</t>
    </rPh>
    <rPh sb="10" eb="12">
      <t>ネンポウ</t>
    </rPh>
    <rPh sb="13" eb="15">
      <t>カンゴ</t>
    </rPh>
    <rPh sb="15" eb="17">
      <t>ショクイン</t>
    </rPh>
    <rPh sb="17" eb="19">
      <t>チョウサ</t>
    </rPh>
    <phoneticPr fontId="2"/>
  </si>
  <si>
    <t>令和5年度</t>
    <rPh sb="0" eb="2">
      <t>レイワ</t>
    </rPh>
    <rPh sb="4" eb="5">
      <t>ド</t>
    </rPh>
    <phoneticPr fontId="2"/>
  </si>
  <si>
    <t>平成31年</t>
    <rPh sb="0" eb="2">
      <t>ヘイセイ</t>
    </rPh>
    <rPh sb="4" eb="5">
      <t>ネン</t>
    </rPh>
    <phoneticPr fontId="2"/>
  </si>
  <si>
    <t>令和5年</t>
    <rPh sb="0" eb="2">
      <t>レイワ</t>
    </rPh>
    <rPh sb="3" eb="4">
      <t>トシ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</si>
  <si>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</si>
  <si>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phoneticPr fontId="2"/>
  </si>
  <si>
    <t xml:space="preserve"> 令和4年度</t>
    <rPh sb="1" eb="3">
      <t>レイワ</t>
    </rPh>
    <phoneticPr fontId="2"/>
  </si>
  <si>
    <t xml:space="preserve"> 令和5年度</t>
    <rPh sb="1" eb="3">
      <t>レイワ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</si>
  <si>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</si>
  <si>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計画目標
（令和5年度)</t>
    <rPh sb="6" eb="8">
      <t>レイワ</t>
    </rPh>
    <phoneticPr fontId="2"/>
  </si>
  <si>
    <t>令和元</t>
  </si>
  <si>
    <t>令和4年</t>
  </si>
  <si>
    <t>平成30年</t>
    <rPh sb="0" eb="2">
      <t>ヘイセイ</t>
    </rPh>
    <rPh sb="4" eb="5">
      <t>ネン</t>
    </rPh>
    <phoneticPr fontId="2"/>
  </si>
  <si>
    <t>不法投</t>
    <rPh sb="0" eb="2">
      <t>フホウ</t>
    </rPh>
    <rPh sb="2" eb="3">
      <t>トウ</t>
    </rPh>
    <phoneticPr fontId="2"/>
  </si>
  <si>
    <r>
      <t xml:space="preserve">ロタ
R2.10.1～
</t>
    </r>
    <r>
      <rPr>
        <sz val="6"/>
        <color theme="1"/>
        <rFont val="ＭＳ Ｐ明朝"/>
      </rPr>
      <t>※1価は2回接種
　5価は3回接種</t>
    </r>
    <rPh sb="14" eb="15">
      <t>カ</t>
    </rPh>
    <rPh sb="17" eb="18">
      <t>カイ</t>
    </rPh>
    <rPh sb="18" eb="20">
      <t>セッシュ</t>
    </rPh>
    <rPh sb="23" eb="24">
      <t>カ</t>
    </rPh>
    <rPh sb="26" eb="27">
      <t>カイ</t>
    </rPh>
    <rPh sb="27" eb="29">
      <t>セッシュ</t>
    </rPh>
    <phoneticPr fontId="2"/>
  </si>
  <si>
    <t>（注）令和6年版から 「急性灰白髄炎（不活化ポリオ）」及び「ジフテリア・百日せき・破傷風（三種混合）」の項目を削除、「ロタ」を追加</t>
    <rPh sb="1" eb="2">
      <t>チュウ</t>
    </rPh>
    <rPh sb="3" eb="5">
      <t>レイワ</t>
    </rPh>
    <rPh sb="6" eb="7">
      <t>ネン</t>
    </rPh>
    <rPh sb="7" eb="8">
      <t>バン</t>
    </rPh>
    <rPh sb="27" eb="28">
      <t>オヨ</t>
    </rPh>
    <rPh sb="36" eb="38">
      <t>ヒャクニチ</t>
    </rPh>
    <rPh sb="41" eb="44">
      <t>ハショウフウ</t>
    </rPh>
    <rPh sb="45" eb="47">
      <t>サンシュ</t>
    </rPh>
    <rPh sb="47" eb="49">
      <t>コンゴウ</t>
    </rPh>
    <rPh sb="52" eb="54">
      <t>コウモク</t>
    </rPh>
    <rPh sb="55" eb="57">
      <t>サクジョ</t>
    </rPh>
    <rPh sb="63" eb="65">
      <t>ツイカ</t>
    </rPh>
    <phoneticPr fontId="2"/>
  </si>
  <si>
    <t>子どものインフルエンザ</t>
    <rPh sb="0" eb="1">
      <t>コ</t>
    </rPh>
    <phoneticPr fontId="2"/>
  </si>
  <si>
    <t>50歳以上</t>
    <rPh sb="2" eb="3">
      <t>サイ</t>
    </rPh>
    <rPh sb="3" eb="5">
      <t>イジョウ</t>
    </rPh>
    <phoneticPr fontId="2"/>
  </si>
  <si>
    <r>
      <t xml:space="preserve">帯状疱疹
</t>
    </r>
    <r>
      <rPr>
        <sz val="6"/>
        <color theme="1"/>
        <rFont val="ＭＳ Ｐ明朝"/>
      </rPr>
      <t>R6.1.29～</t>
    </r>
    <rPh sb="0" eb="4">
      <t>タイジ</t>
    </rPh>
    <phoneticPr fontId="2"/>
  </si>
  <si>
    <t>（注１）令和2年度は、乳幼児インフルエンザ予防接種の対象を拡大</t>
    <rPh sb="1" eb="2">
      <t>チュウ</t>
    </rPh>
    <phoneticPr fontId="2"/>
  </si>
  <si>
    <t>（注２）令和6年版から「帯状疱疹」の項目を追加</t>
    <rPh sb="1" eb="2">
      <t>チュウ</t>
    </rPh>
    <rPh sb="4" eb="6">
      <t>レイワ</t>
    </rPh>
    <rPh sb="7" eb="8">
      <t>ネン</t>
    </rPh>
    <rPh sb="8" eb="9">
      <t>バン</t>
    </rPh>
    <rPh sb="12" eb="14">
      <t>タイジョウ</t>
    </rPh>
    <rPh sb="14" eb="16">
      <t>ホウシン</t>
    </rPh>
    <rPh sb="18" eb="20">
      <t>コウモク</t>
    </rPh>
    <rPh sb="21" eb="23">
      <t>ツイカ</t>
    </rPh>
    <phoneticPr fontId="2"/>
  </si>
  <si>
    <t>6回目</t>
    <rPh sb="1" eb="3">
      <t>カイメ</t>
    </rPh>
    <phoneticPr fontId="2"/>
  </si>
  <si>
    <t>危　険</t>
    <rPh sb="0" eb="1">
      <t>キ</t>
    </rPh>
    <rPh sb="2" eb="3">
      <t>ケン</t>
    </rPh>
    <phoneticPr fontId="2"/>
  </si>
  <si>
    <t>処理困</t>
    <rPh sb="0" eb="2">
      <t>ショリ</t>
    </rPh>
    <rPh sb="2" eb="3">
      <t>コン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</si>
</sst>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_ "/>
    <numFmt numFmtId="177" formatCode="#,##0.0;[Red]\-#,##0.0"/>
    <numFmt numFmtId="178" formatCode="#,##0_);[Red]\(#,##0\)"/>
    <numFmt numFmtId="179" formatCode="#,##0_);\(#,##0\)"/>
    <numFmt numFmtId="180" formatCode="#,##0;[Red]#,##0"/>
    <numFmt numFmtId="181" formatCode="#,##0_ ;[Red]\-#,##0\ "/>
  </numFmts>
  <fonts count="3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9"/>
      <color auto="1"/>
      <name val="Century"/>
      <family val="1"/>
    </font>
    <font>
      <sz val="16"/>
      <color auto="1"/>
      <name val="ＭＳ Ｐ明朝"/>
      <family val="1"/>
    </font>
    <font>
      <sz val="11"/>
      <color auto="1"/>
      <name val="ＭＳ Ｐ明朝"/>
      <family val="1"/>
    </font>
    <font>
      <sz val="11"/>
      <color rgb="FFC8C8C8"/>
      <name val="ＭＳ Ｐゴシック"/>
      <family val="3"/>
    </font>
    <font>
      <sz val="18"/>
      <color auto="1"/>
      <name val="ＭＳ Ｐ明朝"/>
      <family val="1"/>
    </font>
    <font>
      <sz val="10"/>
      <color auto="1"/>
      <name val="ＭＳ Ｐ明朝"/>
      <family val="1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Ｐ明朝"/>
      <family val="1"/>
    </font>
    <font>
      <sz val="11"/>
      <color theme="1"/>
      <name val="ＭＳ Ｐ明朝"/>
      <family val="1"/>
    </font>
    <font>
      <sz val="10"/>
      <color rgb="FFFF0000"/>
      <name val="ＭＳ Ｐゴシック"/>
      <family val="3"/>
    </font>
    <font>
      <sz val="8"/>
      <color auto="1"/>
      <name val="HG丸ｺﾞｼｯｸM-PRO"/>
      <family val="3"/>
    </font>
    <font>
      <sz val="8"/>
      <color auto="1"/>
      <name val="ＭＳ Ｐゴシック"/>
      <family val="3"/>
    </font>
    <font>
      <sz val="8"/>
      <color theme="1"/>
      <name val="ＭＳ Ｐ明朝"/>
      <family val="1"/>
    </font>
    <font>
      <sz val="6"/>
      <color auto="1"/>
      <name val="ＭＳ Ｐ明朝"/>
      <family val="1"/>
    </font>
    <font>
      <sz val="6.5"/>
      <color auto="1"/>
      <name val="ＭＳ Ｐ明朝"/>
      <family val="1"/>
    </font>
    <font>
      <sz val="7"/>
      <color auto="1"/>
      <name val="ＭＳ Ｐ明朝"/>
      <family val="1"/>
    </font>
    <font>
      <sz val="14"/>
      <color auto="1"/>
      <name val="HG丸ｺﾞｼｯｸM-PRO"/>
      <family val="3"/>
    </font>
    <font>
      <sz val="6"/>
      <color theme="1"/>
      <name val="ＭＳ Ｐ明朝"/>
      <family val="1"/>
    </font>
    <font>
      <sz val="14"/>
      <color auto="1"/>
      <name val="ＭＳ Ｐ明朝"/>
      <family val="1"/>
    </font>
    <font>
      <sz val="14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theme="1"/>
      <name val="ＭＳ Ｐゴシック"/>
      <family val="3"/>
    </font>
    <font>
      <sz val="6"/>
      <color theme="1"/>
      <name val="ＭＳ Ｐゴシック"/>
      <family val="3"/>
    </font>
    <font>
      <sz val="11"/>
      <color rgb="FFFF0000"/>
      <name val="ＭＳ Ｐゴシック"/>
      <family val="3"/>
    </font>
    <font>
      <sz val="12"/>
      <color auto="1"/>
      <name val="ＭＳ Ｐゴシック"/>
      <family val="3"/>
    </font>
    <font>
      <sz val="11"/>
      <color indexed="10"/>
      <name val="ＭＳ Ｐ明朝"/>
      <family val="1"/>
    </font>
    <font>
      <sz val="11"/>
      <color indexed="10"/>
      <name val="ＭＳ Ｐゴシック"/>
      <family val="3"/>
    </font>
    <font>
      <sz val="10"/>
      <color theme="1"/>
      <name val="ＭＳ Ｐゴシック"/>
      <family val="3"/>
    </font>
    <font>
      <sz val="10"/>
      <color theme="1"/>
      <name val="ＭＳ Ｐ明朝"/>
      <family val="1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43">
    <xf numFmtId="0" fontId="0" fillId="0" borderId="0" xfId="0"/>
    <xf numFmtId="0" fontId="3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0" fillId="0" borderId="0" xfId="0" applyAlignment="1">
      <alignment wrapText="1"/>
    </xf>
    <xf numFmtId="176" fontId="10" fillId="0" borderId="0" xfId="0" applyNumberFormat="1" applyFont="1" applyBorder="1" applyAlignment="1">
      <alignment vertical="center"/>
    </xf>
    <xf numFmtId="38" fontId="10" fillId="0" borderId="0" xfId="2" applyFont="1" applyFill="1" applyBorder="1" applyAlignment="1">
      <alignment vertical="center" wrapText="1"/>
    </xf>
    <xf numFmtId="0" fontId="11" fillId="0" borderId="0" xfId="0" applyFont="1"/>
    <xf numFmtId="0" fontId="10" fillId="3" borderId="0" xfId="0" applyFont="1" applyFill="1" applyBorder="1" applyAlignment="1">
      <alignment horizontal="center" vertical="center"/>
    </xf>
    <xf numFmtId="176" fontId="10" fillId="0" borderId="0" xfId="0" applyNumberFormat="1" applyFont="1" applyBorder="1"/>
    <xf numFmtId="38" fontId="10" fillId="0" borderId="0" xfId="3" applyFont="1" applyBorder="1"/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Font="1" applyBorder="1"/>
    <xf numFmtId="0" fontId="0" fillId="0" borderId="0" xfId="0" applyBorder="1" applyAlignment="1">
      <alignment wrapText="1"/>
    </xf>
    <xf numFmtId="176" fontId="0" fillId="0" borderId="0" xfId="0" applyNumberFormat="1" applyBorder="1" applyAlignment="1">
      <alignment vertical="center"/>
    </xf>
    <xf numFmtId="38" fontId="1" fillId="0" borderId="0" xfId="2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justifyLastLine="1"/>
    </xf>
    <xf numFmtId="0" fontId="12" fillId="0" borderId="2" xfId="0" applyFont="1" applyFill="1" applyBorder="1" applyAlignment="1">
      <alignment horizontal="center" vertical="center" justifyLastLine="1"/>
    </xf>
    <xf numFmtId="0" fontId="12" fillId="0" borderId="3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top"/>
    </xf>
    <xf numFmtId="0" fontId="12" fillId="0" borderId="5" xfId="0" applyFont="1" applyFill="1" applyBorder="1" applyAlignment="1">
      <alignment horizontal="center" vertical="center" justifyLastLine="1"/>
    </xf>
    <xf numFmtId="0" fontId="9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distributed" vertical="center" justifyLastLine="1"/>
    </xf>
    <xf numFmtId="176" fontId="9" fillId="0" borderId="7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shrinkToFit="1"/>
    </xf>
    <xf numFmtId="176" fontId="16" fillId="0" borderId="9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distributed" vertical="center" wrapText="1" justifyLastLine="1"/>
    </xf>
    <xf numFmtId="176" fontId="9" fillId="0" borderId="0" xfId="0" applyNumberFormat="1" applyFont="1" applyFill="1" applyBorder="1" applyAlignment="1">
      <alignment vertical="center"/>
    </xf>
    <xf numFmtId="176" fontId="16" fillId="0" borderId="2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176" fontId="9" fillId="0" borderId="7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 wrapText="1" justifyLastLine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/>
    </xf>
    <xf numFmtId="0" fontId="12" fillId="0" borderId="11" xfId="0" applyFont="1" applyFill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center" vertical="center" shrinkToFit="1"/>
    </xf>
    <xf numFmtId="176" fontId="16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 justifyLastLine="1"/>
    </xf>
    <xf numFmtId="176" fontId="12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top"/>
    </xf>
    <xf numFmtId="0" fontId="12" fillId="0" borderId="0" xfId="0" applyFont="1" applyFill="1" applyBorder="1" applyAlignment="1">
      <alignment horizontal="distributed" vertical="distributed" textRotation="255" justifyLastLine="1"/>
    </xf>
    <xf numFmtId="176" fontId="17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176" fontId="12" fillId="0" borderId="0" xfId="0" applyNumberFormat="1" applyFont="1" applyFill="1" applyAlignment="1">
      <alignment vertical="center"/>
    </xf>
    <xf numFmtId="38" fontId="18" fillId="0" borderId="0" xfId="3" applyFont="1"/>
    <xf numFmtId="38" fontId="15" fillId="0" borderId="0" xfId="3" applyFont="1"/>
    <xf numFmtId="0" fontId="15" fillId="0" borderId="0" xfId="0" applyFont="1"/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vertical="top"/>
    </xf>
    <xf numFmtId="38" fontId="13" fillId="0" borderId="0" xfId="3" applyFont="1" applyBorder="1" applyAlignment="1">
      <alignment horizontal="center" vertical="center"/>
    </xf>
    <xf numFmtId="38" fontId="0" fillId="0" borderId="4" xfId="3" applyFont="1" applyBorder="1" applyAlignment="1">
      <alignment horizontal="center" vertical="center"/>
    </xf>
    <xf numFmtId="38" fontId="15" fillId="0" borderId="12" xfId="3" applyFont="1" applyBorder="1" applyAlignment="1">
      <alignment horizontal="left" vertical="center" wrapText="1"/>
    </xf>
    <xf numFmtId="38" fontId="15" fillId="0" borderId="12" xfId="3" applyFont="1" applyBorder="1" applyAlignment="1">
      <alignment horizontal="left" vertical="center"/>
    </xf>
    <xf numFmtId="38" fontId="15" fillId="0" borderId="13" xfId="3" applyFont="1" applyBorder="1" applyAlignment="1">
      <alignment horizontal="center" vertical="center"/>
    </xf>
    <xf numFmtId="38" fontId="20" fillId="0" borderId="13" xfId="3" applyFont="1" applyBorder="1" applyAlignment="1">
      <alignment horizontal="center" vertical="center" wrapText="1"/>
    </xf>
    <xf numFmtId="38" fontId="21" fillId="0" borderId="13" xfId="3" applyFont="1" applyBorder="1" applyAlignment="1">
      <alignment horizontal="center" vertical="center" wrapText="1"/>
    </xf>
    <xf numFmtId="38" fontId="15" fillId="0" borderId="13" xfId="3" applyFont="1" applyBorder="1" applyAlignment="1">
      <alignment horizontal="center" vertical="center" wrapText="1"/>
    </xf>
    <xf numFmtId="38" fontId="15" fillId="0" borderId="14" xfId="3" applyFont="1" applyFill="1" applyBorder="1" applyAlignment="1">
      <alignment horizontal="center" vertical="center" wrapText="1"/>
    </xf>
    <xf numFmtId="38" fontId="15" fillId="0" borderId="0" xfId="3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15" fillId="0" borderId="13" xfId="3" applyFont="1" applyBorder="1" applyAlignment="1">
      <alignment horizontal="center" vertical="center" textRotation="255"/>
    </xf>
    <xf numFmtId="38" fontId="22" fillId="0" borderId="13" xfId="3" applyFont="1" applyBorder="1" applyAlignment="1">
      <alignment horizontal="center" vertical="center" wrapText="1"/>
    </xf>
    <xf numFmtId="38" fontId="18" fillId="0" borderId="0" xfId="3" applyFont="1" applyAlignment="1">
      <alignment vertical="center"/>
    </xf>
    <xf numFmtId="38" fontId="23" fillId="0" borderId="0" xfId="3" applyFont="1"/>
    <xf numFmtId="38" fontId="0" fillId="0" borderId="0" xfId="3" applyFont="1" applyBorder="1" applyAlignment="1">
      <alignment horizontal="left" vertical="center"/>
    </xf>
    <xf numFmtId="38" fontId="21" fillId="0" borderId="12" xfId="3" applyFont="1" applyBorder="1" applyAlignment="1">
      <alignment horizontal="left" vertical="center" wrapText="1"/>
    </xf>
    <xf numFmtId="38" fontId="21" fillId="0" borderId="12" xfId="3" applyFont="1" applyBorder="1" applyAlignment="1">
      <alignment horizontal="left" vertical="center"/>
    </xf>
    <xf numFmtId="38" fontId="21" fillId="0" borderId="14" xfId="3" applyFont="1" applyBorder="1" applyAlignment="1">
      <alignment horizontal="center" vertical="center" wrapText="1"/>
    </xf>
    <xf numFmtId="38" fontId="21" fillId="0" borderId="0" xfId="3" applyFont="1" applyBorder="1" applyAlignment="1">
      <alignment horizontal="center" vertical="center" wrapText="1"/>
    </xf>
    <xf numFmtId="38" fontId="21" fillId="0" borderId="4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38" fontId="23" fillId="0" borderId="14" xfId="3" applyFont="1" applyBorder="1" applyAlignment="1">
      <alignment horizontal="left" vertical="top" wrapText="1"/>
    </xf>
    <xf numFmtId="38" fontId="23" fillId="0" borderId="0" xfId="3" applyFont="1" applyBorder="1" applyAlignment="1">
      <alignment horizontal="left" vertical="top"/>
    </xf>
    <xf numFmtId="38" fontId="23" fillId="0" borderId="0" xfId="3" applyFont="1" applyBorder="1" applyAlignment="1">
      <alignment horizontal="left" vertical="top" wrapText="1"/>
    </xf>
    <xf numFmtId="38" fontId="15" fillId="0" borderId="4" xfId="3" applyFont="1" applyBorder="1" applyAlignment="1">
      <alignment horizontal="center" vertical="center" wrapText="1"/>
    </xf>
    <xf numFmtId="38" fontId="15" fillId="0" borderId="16" xfId="3" applyFont="1" applyBorder="1" applyAlignment="1">
      <alignment horizontal="left" vertical="center"/>
    </xf>
    <xf numFmtId="38" fontId="15" fillId="0" borderId="6" xfId="3" applyFont="1" applyBorder="1" applyAlignment="1">
      <alignment horizontal="center" vertical="center"/>
    </xf>
    <xf numFmtId="38" fontId="20" fillId="0" borderId="6" xfId="3" applyFont="1" applyBorder="1" applyAlignment="1">
      <alignment horizontal="center" vertical="center" wrapText="1"/>
    </xf>
    <xf numFmtId="38" fontId="21" fillId="0" borderId="6" xfId="3" applyFont="1" applyBorder="1" applyAlignment="1">
      <alignment horizontal="center" vertical="center" wrapText="1"/>
    </xf>
    <xf numFmtId="38" fontId="15" fillId="0" borderId="6" xfId="3" applyFont="1" applyBorder="1" applyAlignment="1">
      <alignment horizontal="center" vertical="center" wrapText="1"/>
    </xf>
    <xf numFmtId="38" fontId="15" fillId="0" borderId="1" xfId="3" applyFont="1" applyFill="1" applyBorder="1" applyAlignment="1">
      <alignment horizontal="center" vertical="center" wrapText="1"/>
    </xf>
    <xf numFmtId="38" fontId="15" fillId="0" borderId="2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8" fontId="21" fillId="0" borderId="6" xfId="3" applyFont="1" applyBorder="1" applyAlignment="1">
      <alignment horizontal="center" vertical="center"/>
    </xf>
    <xf numFmtId="38" fontId="21" fillId="0" borderId="17" xfId="3" applyFont="1" applyBorder="1" applyAlignment="1">
      <alignment horizontal="center" vertical="center"/>
    </xf>
    <xf numFmtId="38" fontId="21" fillId="0" borderId="9" xfId="3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8" fontId="24" fillId="0" borderId="0" xfId="3" applyFont="1" applyBorder="1" applyAlignment="1">
      <alignment horizontal="center" vertical="center"/>
    </xf>
    <xf numFmtId="38" fontId="21" fillId="0" borderId="16" xfId="3" applyFont="1" applyBorder="1" applyAlignment="1">
      <alignment horizontal="left" vertical="center"/>
    </xf>
    <xf numFmtId="38" fontId="21" fillId="0" borderId="1" xfId="3" applyFont="1" applyBorder="1" applyAlignment="1">
      <alignment horizontal="center" vertical="center" wrapText="1"/>
    </xf>
    <xf numFmtId="38" fontId="21" fillId="0" borderId="2" xfId="3" applyFont="1" applyBorder="1" applyAlignment="1">
      <alignment horizontal="center" vertical="center" wrapText="1"/>
    </xf>
    <xf numFmtId="38" fontId="21" fillId="0" borderId="3" xfId="3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38" fontId="23" fillId="0" borderId="0" xfId="3" applyFont="1" applyAlignment="1">
      <alignment horizontal="left" vertical="top" wrapText="1"/>
    </xf>
    <xf numFmtId="38" fontId="15" fillId="0" borderId="3" xfId="3" applyFont="1" applyBorder="1" applyAlignment="1">
      <alignment horizontal="center" vertical="center" wrapText="1"/>
    </xf>
    <xf numFmtId="38" fontId="25" fillId="0" borderId="18" xfId="3" applyFont="1" applyBorder="1" applyAlignment="1">
      <alignment horizontal="center" vertical="center"/>
    </xf>
    <xf numFmtId="38" fontId="25" fillId="0" borderId="7" xfId="3" applyFont="1" applyBorder="1" applyAlignment="1">
      <alignment horizontal="center" vertical="center"/>
    </xf>
    <xf numFmtId="38" fontId="25" fillId="0" borderId="8" xfId="3" applyFont="1" applyBorder="1" applyAlignment="1">
      <alignment horizontal="center" vertical="center"/>
    </xf>
    <xf numFmtId="38" fontId="21" fillId="0" borderId="6" xfId="3" applyFont="1" applyBorder="1" applyAlignment="1">
      <alignment horizontal="center" vertical="center" textRotation="255"/>
    </xf>
    <xf numFmtId="38" fontId="21" fillId="0" borderId="10" xfId="3" applyFont="1" applyBorder="1" applyAlignment="1">
      <alignment horizontal="center" vertical="center"/>
    </xf>
    <xf numFmtId="38" fontId="21" fillId="0" borderId="17" xfId="3" applyFont="1" applyBorder="1" applyAlignment="1">
      <alignment horizontal="center" vertical="center" wrapText="1"/>
    </xf>
    <xf numFmtId="38" fontId="21" fillId="0" borderId="9" xfId="3" applyFont="1" applyBorder="1" applyAlignment="1">
      <alignment horizontal="center" vertical="center" wrapText="1"/>
    </xf>
    <xf numFmtId="38" fontId="21" fillId="0" borderId="18" xfId="3" applyFont="1" applyBorder="1" applyAlignment="1">
      <alignment horizontal="center" vertical="center"/>
    </xf>
    <xf numFmtId="38" fontId="21" fillId="0" borderId="8" xfId="3" applyFont="1" applyBorder="1" applyAlignment="1">
      <alignment horizontal="center" vertical="center"/>
    </xf>
    <xf numFmtId="38" fontId="21" fillId="0" borderId="7" xfId="3" applyFont="1" applyBorder="1" applyAlignment="1">
      <alignment horizontal="center" vertical="center"/>
    </xf>
    <xf numFmtId="0" fontId="0" fillId="0" borderId="8" xfId="0" applyBorder="1"/>
    <xf numFmtId="38" fontId="25" fillId="0" borderId="19" xfId="3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38" fontId="25" fillId="0" borderId="1" xfId="3" applyFont="1" applyBorder="1" applyAlignment="1">
      <alignment horizontal="center" vertical="center"/>
    </xf>
    <xf numFmtId="38" fontId="25" fillId="0" borderId="2" xfId="3" applyFont="1" applyBorder="1" applyAlignment="1">
      <alignment horizontal="center" vertical="center"/>
    </xf>
    <xf numFmtId="38" fontId="25" fillId="0" borderId="3" xfId="3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38" fontId="21" fillId="0" borderId="1" xfId="3" applyFont="1" applyBorder="1" applyAlignment="1">
      <alignment horizontal="center" vertical="center"/>
    </xf>
    <xf numFmtId="38" fontId="21" fillId="0" borderId="3" xfId="3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3" xfId="0" applyBorder="1"/>
    <xf numFmtId="38" fontId="25" fillId="0" borderId="15" xfId="3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38" fontId="26" fillId="0" borderId="0" xfId="3" applyFont="1" applyBorder="1" applyAlignment="1">
      <alignment horizontal="center" vertical="center"/>
    </xf>
    <xf numFmtId="38" fontId="20" fillId="0" borderId="11" xfId="3" applyFont="1" applyBorder="1" applyAlignment="1">
      <alignment horizontal="center" vertical="center"/>
    </xf>
    <xf numFmtId="38" fontId="25" fillId="0" borderId="6" xfId="3" applyFont="1" applyBorder="1" applyAlignment="1">
      <alignment horizontal="center" vertical="center"/>
    </xf>
    <xf numFmtId="38" fontId="20" fillId="0" borderId="6" xfId="3" applyFont="1" applyBorder="1" applyAlignment="1">
      <alignment vertical="center"/>
    </xf>
    <xf numFmtId="38" fontId="20" fillId="0" borderId="17" xfId="3" applyFont="1" applyBorder="1" applyAlignment="1">
      <alignment horizontal="right" vertical="center"/>
    </xf>
    <xf numFmtId="38" fontId="20" fillId="0" borderId="9" xfId="3" applyFont="1" applyBorder="1" applyAlignment="1">
      <alignment horizontal="right" vertical="center"/>
    </xf>
    <xf numFmtId="38" fontId="20" fillId="0" borderId="10" xfId="3" applyFont="1" applyBorder="1" applyAlignment="1">
      <alignment horizontal="right" vertical="center"/>
    </xf>
    <xf numFmtId="38" fontId="20" fillId="0" borderId="17" xfId="3" applyFont="1" applyBorder="1" applyAlignment="1">
      <alignment vertical="center"/>
    </xf>
    <xf numFmtId="38" fontId="20" fillId="0" borderId="9" xfId="3" applyFont="1" applyBorder="1" applyAlignment="1">
      <alignment vertical="center"/>
    </xf>
    <xf numFmtId="38" fontId="20" fillId="0" borderId="10" xfId="3" applyFont="1" applyBorder="1" applyAlignment="1">
      <alignment vertical="center"/>
    </xf>
    <xf numFmtId="38" fontId="20" fillId="0" borderId="6" xfId="3" applyFont="1" applyBorder="1" applyAlignment="1">
      <alignment horizontal="right" vertical="center"/>
    </xf>
    <xf numFmtId="38" fontId="20" fillId="0" borderId="17" xfId="3" applyFont="1" applyBorder="1" applyAlignment="1">
      <alignment horizontal="center" vertical="center" wrapText="1"/>
    </xf>
    <xf numFmtId="38" fontId="20" fillId="0" borderId="10" xfId="3" applyFont="1" applyBorder="1" applyAlignment="1">
      <alignment horizontal="center" vertical="center" wrapText="1"/>
    </xf>
    <xf numFmtId="38" fontId="25" fillId="0" borderId="11" xfId="3" applyFont="1" applyBorder="1" applyAlignment="1">
      <alignment horizontal="center" vertical="center"/>
    </xf>
    <xf numFmtId="38" fontId="20" fillId="0" borderId="3" xfId="3" applyFont="1" applyBorder="1" applyAlignment="1">
      <alignment horizontal="right" vertical="center"/>
    </xf>
    <xf numFmtId="38" fontId="20" fillId="0" borderId="19" xfId="3" applyFont="1" applyBorder="1" applyAlignment="1">
      <alignment horizontal="right" vertical="center"/>
    </xf>
    <xf numFmtId="38" fontId="15" fillId="0" borderId="11" xfId="3" applyFont="1" applyBorder="1" applyAlignment="1">
      <alignment horizontal="center" vertical="center"/>
    </xf>
    <xf numFmtId="0" fontId="9" fillId="0" borderId="20" xfId="0" applyFont="1" applyBorder="1"/>
    <xf numFmtId="0" fontId="9" fillId="0" borderId="21" xfId="0" applyFont="1" applyBorder="1"/>
    <xf numFmtId="38" fontId="20" fillId="0" borderId="5" xfId="3" applyFont="1" applyBorder="1" applyAlignment="1">
      <alignment horizontal="center" vertical="center"/>
    </xf>
    <xf numFmtId="38" fontId="20" fillId="0" borderId="9" xfId="3" applyFont="1" applyBorder="1" applyAlignment="1">
      <alignment horizontal="right" vertical="center" wrapText="1"/>
    </xf>
    <xf numFmtId="38" fontId="20" fillId="0" borderId="17" xfId="3" applyFont="1" applyBorder="1" applyAlignment="1">
      <alignment horizontal="center" vertical="center"/>
    </xf>
    <xf numFmtId="38" fontId="20" fillId="0" borderId="10" xfId="3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38" fontId="20" fillId="0" borderId="22" xfId="3" applyFont="1" applyBorder="1" applyAlignment="1">
      <alignment horizontal="right" vertical="center"/>
    </xf>
    <xf numFmtId="38" fontId="15" fillId="0" borderId="5" xfId="3" applyFont="1" applyBorder="1" applyAlignment="1">
      <alignment horizontal="center" vertical="center"/>
    </xf>
    <xf numFmtId="0" fontId="15" fillId="0" borderId="6" xfId="0" applyFont="1" applyBorder="1"/>
    <xf numFmtId="0" fontId="15" fillId="0" borderId="10" xfId="0" applyFont="1" applyBorder="1"/>
    <xf numFmtId="38" fontId="26" fillId="0" borderId="0" xfId="3" applyFont="1" applyBorder="1" applyAlignment="1">
      <alignment horizontal="center" vertical="center" wrapText="1"/>
    </xf>
    <xf numFmtId="38" fontId="20" fillId="0" borderId="13" xfId="3" applyFont="1" applyBorder="1" applyAlignment="1">
      <alignment horizontal="center" vertical="center"/>
    </xf>
    <xf numFmtId="177" fontId="20" fillId="0" borderId="6" xfId="3" applyNumberFormat="1" applyFont="1" applyBorder="1" applyAlignment="1">
      <alignment vertical="center"/>
    </xf>
    <xf numFmtId="177" fontId="20" fillId="0" borderId="17" xfId="3" applyNumberFormat="1" applyFont="1" applyBorder="1" applyAlignment="1">
      <alignment horizontal="right" vertical="center"/>
    </xf>
    <xf numFmtId="177" fontId="20" fillId="0" borderId="9" xfId="3" applyNumberFormat="1" applyFont="1" applyBorder="1" applyAlignment="1">
      <alignment horizontal="right" vertical="center"/>
    </xf>
    <xf numFmtId="177" fontId="20" fillId="0" borderId="10" xfId="3" applyNumberFormat="1" applyFont="1" applyBorder="1" applyAlignment="1">
      <alignment horizontal="right" vertical="center"/>
    </xf>
    <xf numFmtId="177" fontId="20" fillId="0" borderId="17" xfId="3" applyNumberFormat="1" applyFont="1" applyBorder="1" applyAlignment="1">
      <alignment vertical="center"/>
    </xf>
    <xf numFmtId="177" fontId="20" fillId="0" borderId="9" xfId="3" applyNumberFormat="1" applyFont="1" applyBorder="1" applyAlignment="1">
      <alignment vertical="center"/>
    </xf>
    <xf numFmtId="177" fontId="20" fillId="0" borderId="10" xfId="3" applyNumberFormat="1" applyFont="1" applyBorder="1" applyAlignment="1">
      <alignment vertical="center"/>
    </xf>
    <xf numFmtId="177" fontId="20" fillId="0" borderId="6" xfId="3" applyNumberFormat="1" applyFont="1" applyBorder="1" applyAlignment="1">
      <alignment horizontal="right" vertical="center"/>
    </xf>
    <xf numFmtId="177" fontId="20" fillId="0" borderId="17" xfId="3" applyNumberFormat="1" applyFont="1" applyBorder="1" applyAlignment="1">
      <alignment horizontal="center" vertical="center"/>
    </xf>
    <xf numFmtId="177" fontId="20" fillId="0" borderId="10" xfId="3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38" fontId="20" fillId="0" borderId="18" xfId="3" applyFont="1" applyBorder="1" applyAlignment="1">
      <alignment horizontal="right" vertical="center"/>
    </xf>
    <xf numFmtId="38" fontId="21" fillId="0" borderId="11" xfId="3" applyFont="1" applyBorder="1" applyAlignment="1">
      <alignment horizontal="center" vertical="center"/>
    </xf>
    <xf numFmtId="177" fontId="9" fillId="0" borderId="20" xfId="0" applyNumberFormat="1" applyFont="1" applyBorder="1"/>
    <xf numFmtId="38" fontId="15" fillId="0" borderId="6" xfId="3" applyFont="1" applyBorder="1" applyAlignment="1">
      <alignment horizontal="right" vertical="center"/>
    </xf>
    <xf numFmtId="38" fontId="15" fillId="0" borderId="20" xfId="3" applyFont="1" applyBorder="1" applyAlignment="1">
      <alignment horizontal="right" vertical="center"/>
    </xf>
    <xf numFmtId="38" fontId="20" fillId="0" borderId="7" xfId="3" applyFont="1" applyBorder="1" applyAlignment="1">
      <alignment horizontal="right" vertical="center"/>
    </xf>
    <xf numFmtId="38" fontId="20" fillId="0" borderId="15" xfId="3" applyFont="1" applyBorder="1" applyAlignment="1">
      <alignment horizontal="right" vertical="center"/>
    </xf>
    <xf numFmtId="38" fontId="15" fillId="0" borderId="10" xfId="3" applyFont="1" applyBorder="1" applyAlignment="1">
      <alignment horizontal="right" vertical="center"/>
    </xf>
    <xf numFmtId="38" fontId="15" fillId="0" borderId="21" xfId="3" applyFont="1" applyBorder="1" applyAlignment="1">
      <alignment horizontal="right" vertical="center"/>
    </xf>
    <xf numFmtId="177" fontId="20" fillId="0" borderId="11" xfId="3" applyNumberFormat="1" applyFont="1" applyBorder="1" applyAlignment="1">
      <alignment vertical="center"/>
    </xf>
    <xf numFmtId="177" fontId="20" fillId="0" borderId="18" xfId="3" applyNumberFormat="1" applyFont="1" applyBorder="1" applyAlignment="1">
      <alignment horizontal="right" vertical="center"/>
    </xf>
    <xf numFmtId="177" fontId="20" fillId="0" borderId="7" xfId="3" applyNumberFormat="1" applyFont="1" applyBorder="1" applyAlignment="1">
      <alignment horizontal="right" vertical="center"/>
    </xf>
    <xf numFmtId="177" fontId="20" fillId="0" borderId="8" xfId="3" applyNumberFormat="1" applyFont="1" applyBorder="1" applyAlignment="1">
      <alignment horizontal="right" vertical="center"/>
    </xf>
    <xf numFmtId="177" fontId="20" fillId="0" borderId="18" xfId="3" applyNumberFormat="1" applyFont="1" applyBorder="1" applyAlignment="1">
      <alignment vertical="center"/>
    </xf>
    <xf numFmtId="177" fontId="20" fillId="0" borderId="7" xfId="3" applyNumberFormat="1" applyFont="1" applyBorder="1" applyAlignment="1">
      <alignment vertical="center"/>
    </xf>
    <xf numFmtId="177" fontId="20" fillId="0" borderId="8" xfId="3" applyNumberFormat="1" applyFont="1" applyBorder="1" applyAlignment="1">
      <alignment vertical="center"/>
    </xf>
    <xf numFmtId="38" fontId="20" fillId="0" borderId="7" xfId="3" applyFont="1" applyBorder="1" applyAlignment="1">
      <alignment horizontal="right" vertical="center" wrapText="1"/>
    </xf>
    <xf numFmtId="177" fontId="20" fillId="0" borderId="11" xfId="3" applyNumberFormat="1" applyFont="1" applyBorder="1" applyAlignment="1">
      <alignment horizontal="right" vertical="center"/>
    </xf>
    <xf numFmtId="177" fontId="15" fillId="0" borderId="20" xfId="3" applyNumberFormat="1" applyFont="1" applyBorder="1" applyAlignment="1">
      <alignment horizontal="right" vertical="center"/>
    </xf>
    <xf numFmtId="38" fontId="20" fillId="0" borderId="6" xfId="3" applyFont="1" applyBorder="1" applyAlignment="1">
      <alignment horizontal="center" vertical="center"/>
    </xf>
    <xf numFmtId="38" fontId="25" fillId="0" borderId="13" xfId="3" applyFont="1" applyBorder="1" applyAlignment="1">
      <alignment horizontal="center" vertical="center"/>
    </xf>
    <xf numFmtId="38" fontId="25" fillId="0" borderId="5" xfId="3" applyFont="1" applyBorder="1" applyAlignment="1">
      <alignment horizontal="center" vertical="center"/>
    </xf>
    <xf numFmtId="38" fontId="20" fillId="0" borderId="1" xfId="3" applyFont="1" applyBorder="1" applyAlignment="1">
      <alignment horizontal="right" vertical="center"/>
    </xf>
    <xf numFmtId="38" fontId="21" fillId="0" borderId="13" xfId="3" applyFont="1" applyBorder="1" applyAlignment="1">
      <alignment horizontal="center" vertical="center"/>
    </xf>
    <xf numFmtId="38" fontId="21" fillId="0" borderId="4" xfId="3" applyFont="1" applyBorder="1" applyAlignment="1">
      <alignment vertical="center"/>
    </xf>
    <xf numFmtId="0" fontId="20" fillId="0" borderId="10" xfId="4" applyNumberFormat="1" applyFont="1" applyBorder="1" applyAlignment="1">
      <alignment horizontal="center" vertical="center"/>
    </xf>
    <xf numFmtId="38" fontId="27" fillId="0" borderId="0" xfId="3" applyFont="1" applyBorder="1" applyAlignment="1">
      <alignment horizontal="center" vertical="center"/>
    </xf>
    <xf numFmtId="38" fontId="19" fillId="0" borderId="11" xfId="3" applyFont="1" applyBorder="1" applyAlignment="1">
      <alignment horizontal="center" vertical="center"/>
    </xf>
    <xf numFmtId="38" fontId="28" fillId="0" borderId="6" xfId="3" applyFont="1" applyBorder="1" applyAlignment="1">
      <alignment horizontal="center" vertical="center"/>
    </xf>
    <xf numFmtId="38" fontId="29" fillId="0" borderId="6" xfId="3" applyFont="1" applyBorder="1" applyAlignment="1">
      <alignment vertical="center"/>
    </xf>
    <xf numFmtId="38" fontId="29" fillId="0" borderId="17" xfId="3" applyFont="1" applyBorder="1" applyAlignment="1">
      <alignment horizontal="right" vertical="center"/>
    </xf>
    <xf numFmtId="38" fontId="29" fillId="0" borderId="9" xfId="3" applyFont="1" applyBorder="1" applyAlignment="1">
      <alignment horizontal="right" vertical="center"/>
    </xf>
    <xf numFmtId="38" fontId="29" fillId="0" borderId="10" xfId="3" applyFont="1" applyBorder="1" applyAlignment="1">
      <alignment horizontal="right" vertical="center"/>
    </xf>
    <xf numFmtId="38" fontId="29" fillId="0" borderId="17" xfId="3" applyFont="1" applyBorder="1" applyAlignment="1">
      <alignment vertical="center"/>
    </xf>
    <xf numFmtId="38" fontId="29" fillId="0" borderId="9" xfId="3" applyFont="1" applyBorder="1" applyAlignment="1">
      <alignment vertical="center"/>
    </xf>
    <xf numFmtId="38" fontId="29" fillId="0" borderId="10" xfId="3" applyFont="1" applyBorder="1" applyAlignment="1">
      <alignment vertical="center"/>
    </xf>
    <xf numFmtId="38" fontId="29" fillId="0" borderId="6" xfId="3" applyFont="1" applyBorder="1" applyAlignment="1">
      <alignment horizontal="right" vertical="center"/>
    </xf>
    <xf numFmtId="38" fontId="29" fillId="0" borderId="5" xfId="3" applyFont="1" applyBorder="1" applyAlignment="1">
      <alignment horizontal="center" vertical="center"/>
    </xf>
    <xf numFmtId="38" fontId="19" fillId="0" borderId="23" xfId="3" applyFont="1" applyBorder="1" applyAlignment="1">
      <alignment horizontal="center" vertical="center"/>
    </xf>
    <xf numFmtId="38" fontId="19" fillId="0" borderId="24" xfId="3" applyFont="1" applyBorder="1" applyAlignment="1">
      <alignment horizontal="center" vertical="center"/>
    </xf>
    <xf numFmtId="38" fontId="29" fillId="0" borderId="25" xfId="3" applyFont="1" applyBorder="1" applyAlignment="1">
      <alignment horizontal="right" vertical="center"/>
    </xf>
    <xf numFmtId="38" fontId="29" fillId="0" borderId="11" xfId="3" applyFont="1" applyBorder="1" applyAlignment="1">
      <alignment horizontal="center" vertical="center"/>
    </xf>
    <xf numFmtId="38" fontId="30" fillId="0" borderId="6" xfId="3" applyFont="1" applyBorder="1" applyAlignment="1">
      <alignment horizontal="center" vertical="center"/>
    </xf>
    <xf numFmtId="38" fontId="21" fillId="0" borderId="4" xfId="3" applyFont="1" applyBorder="1" applyAlignment="1">
      <alignment horizontal="right"/>
    </xf>
    <xf numFmtId="38" fontId="19" fillId="0" borderId="5" xfId="3" applyFont="1" applyBorder="1" applyAlignment="1">
      <alignment horizontal="center" vertical="center"/>
    </xf>
    <xf numFmtId="38" fontId="29" fillId="0" borderId="18" xfId="3" applyFont="1" applyBorder="1" applyAlignment="1">
      <alignment horizontal="right" vertical="center"/>
    </xf>
    <xf numFmtId="38" fontId="29" fillId="0" borderId="7" xfId="3" applyFont="1" applyBorder="1" applyAlignment="1">
      <alignment horizontal="right" vertical="center"/>
    </xf>
    <xf numFmtId="38" fontId="29" fillId="0" borderId="9" xfId="3" applyFont="1" applyBorder="1" applyAlignment="1">
      <alignment horizontal="right" vertical="center" wrapText="1"/>
    </xf>
    <xf numFmtId="38" fontId="19" fillId="0" borderId="26" xfId="3" applyFont="1" applyBorder="1" applyAlignment="1">
      <alignment horizontal="center" vertical="center"/>
    </xf>
    <xf numFmtId="38" fontId="19" fillId="0" borderId="27" xfId="3" applyFont="1" applyBorder="1" applyAlignment="1">
      <alignment horizontal="center" vertical="center"/>
    </xf>
    <xf numFmtId="38" fontId="29" fillId="0" borderId="19" xfId="3" applyFont="1" applyBorder="1" applyAlignment="1">
      <alignment horizontal="right" vertical="center"/>
    </xf>
    <xf numFmtId="38" fontId="28" fillId="0" borderId="11" xfId="3" applyFont="1" applyBorder="1" applyAlignment="1">
      <alignment horizontal="center" vertical="center"/>
    </xf>
    <xf numFmtId="177" fontId="29" fillId="0" borderId="11" xfId="3" applyNumberFormat="1" applyFont="1" applyBorder="1" applyAlignment="1">
      <alignment vertical="center"/>
    </xf>
    <xf numFmtId="177" fontId="29" fillId="0" borderId="18" xfId="3" applyNumberFormat="1" applyFont="1" applyBorder="1" applyAlignment="1">
      <alignment horizontal="right" vertical="center"/>
    </xf>
    <xf numFmtId="177" fontId="29" fillId="0" borderId="7" xfId="3" applyNumberFormat="1" applyFont="1" applyBorder="1" applyAlignment="1">
      <alignment horizontal="right" vertical="center"/>
    </xf>
    <xf numFmtId="177" fontId="29" fillId="0" borderId="8" xfId="3" applyNumberFormat="1" applyFont="1" applyBorder="1" applyAlignment="1">
      <alignment horizontal="right" vertical="center"/>
    </xf>
    <xf numFmtId="177" fontId="29" fillId="0" borderId="18" xfId="3" applyNumberFormat="1" applyFont="1" applyBorder="1" applyAlignment="1">
      <alignment vertical="center"/>
    </xf>
    <xf numFmtId="177" fontId="29" fillId="0" borderId="7" xfId="3" applyNumberFormat="1" applyFont="1" applyBorder="1" applyAlignment="1">
      <alignment vertical="center"/>
    </xf>
    <xf numFmtId="177" fontId="29" fillId="0" borderId="8" xfId="3" applyNumberFormat="1" applyFont="1" applyBorder="1" applyAlignment="1">
      <alignment vertical="center"/>
    </xf>
    <xf numFmtId="38" fontId="29" fillId="0" borderId="7" xfId="3" applyFont="1" applyBorder="1" applyAlignment="1">
      <alignment horizontal="right" vertical="center" wrapText="1"/>
    </xf>
    <xf numFmtId="177" fontId="29" fillId="0" borderId="11" xfId="3" applyNumberFormat="1" applyFont="1" applyBorder="1" applyAlignment="1">
      <alignment horizontal="right" vertical="center"/>
    </xf>
    <xf numFmtId="0" fontId="19" fillId="0" borderId="0" xfId="0" applyFont="1" applyBorder="1"/>
    <xf numFmtId="38" fontId="28" fillId="0" borderId="4" xfId="3" applyFont="1" applyBorder="1" applyAlignment="1"/>
    <xf numFmtId="177" fontId="19" fillId="0" borderId="14" xfId="3" applyNumberFormat="1" applyFont="1" applyBorder="1" applyAlignment="1">
      <alignment horizontal="center" vertical="center"/>
    </xf>
    <xf numFmtId="177" fontId="19" fillId="0" borderId="4" xfId="3" applyNumberFormat="1" applyFont="1" applyBorder="1" applyAlignment="1">
      <alignment horizontal="center" vertical="center"/>
    </xf>
    <xf numFmtId="38" fontId="29" fillId="0" borderId="11" xfId="3" applyFont="1" applyBorder="1" applyAlignment="1">
      <alignment horizontal="right" vertical="center"/>
    </xf>
    <xf numFmtId="38" fontId="29" fillId="0" borderId="14" xfId="3" applyFont="1" applyBorder="1" applyAlignment="1">
      <alignment horizontal="right" vertical="center"/>
    </xf>
    <xf numFmtId="38" fontId="30" fillId="0" borderId="11" xfId="3" applyFont="1" applyBorder="1" applyAlignment="1">
      <alignment horizontal="center" vertical="center"/>
    </xf>
    <xf numFmtId="0" fontId="18" fillId="0" borderId="0" xfId="0" applyFont="1" applyBorder="1"/>
    <xf numFmtId="38" fontId="12" fillId="0" borderId="0" xfId="3" applyFont="1" applyFill="1" applyAlignment="1">
      <alignment horizontal="distributed" vertical="center" wrapText="1"/>
    </xf>
    <xf numFmtId="38" fontId="4" fillId="0" borderId="0" xfId="3" applyFont="1" applyFill="1" applyAlignment="1">
      <alignment horizontal="distributed" vertical="center" wrapText="1"/>
    </xf>
    <xf numFmtId="0" fontId="31" fillId="0" borderId="0" xfId="0" applyFont="1"/>
    <xf numFmtId="38" fontId="12" fillId="0" borderId="0" xfId="3" applyFont="1" applyFill="1" applyAlignment="1">
      <alignment horizontal="left" vertical="center" wrapText="1"/>
    </xf>
    <xf numFmtId="38" fontId="12" fillId="0" borderId="0" xfId="3" applyFont="1" applyFill="1" applyAlignment="1">
      <alignment horizontal="distributed" vertical="center"/>
    </xf>
    <xf numFmtId="38" fontId="13" fillId="0" borderId="0" xfId="3" applyFont="1" applyFill="1" applyAlignment="1">
      <alignment horizontal="center" vertical="center" wrapText="1"/>
    </xf>
    <xf numFmtId="38" fontId="32" fillId="0" borderId="0" xfId="3" applyFont="1" applyFill="1" applyAlignment="1">
      <alignment horizontal="left" vertical="center"/>
    </xf>
    <xf numFmtId="38" fontId="15" fillId="0" borderId="0" xfId="3" applyFont="1" applyFill="1" applyBorder="1" applyAlignment="1">
      <alignment horizontal="left" wrapText="1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9" fillId="0" borderId="14" xfId="3" applyFont="1" applyFill="1" applyBorder="1" applyAlignment="1">
      <alignment horizontal="center" vertical="center" wrapText="1"/>
    </xf>
    <xf numFmtId="38" fontId="9" fillId="0" borderId="0" xfId="3" applyFont="1" applyFill="1" applyBorder="1" applyAlignment="1">
      <alignment horizontal="center" vertical="center" wrapText="1"/>
    </xf>
    <xf numFmtId="38" fontId="16" fillId="0" borderId="0" xfId="3" applyFont="1" applyFill="1" applyBorder="1" applyAlignment="1">
      <alignment horizontal="center" vertical="center" wrapText="1"/>
    </xf>
    <xf numFmtId="38" fontId="0" fillId="0" borderId="4" xfId="3" applyFont="1" applyFill="1" applyBorder="1" applyAlignment="1">
      <alignment horizontal="center" vertical="center" wrapText="1"/>
    </xf>
    <xf numFmtId="38" fontId="15" fillId="0" borderId="14" xfId="3" applyFont="1" applyFill="1" applyBorder="1" applyAlignment="1">
      <alignment horizontal="left" vertical="center"/>
    </xf>
    <xf numFmtId="38" fontId="20" fillId="0" borderId="0" xfId="3" applyFont="1" applyFill="1" applyBorder="1" applyAlignment="1">
      <alignment horizontal="left" vertical="center" wrapText="1"/>
    </xf>
    <xf numFmtId="38" fontId="32" fillId="0" borderId="0" xfId="3" applyFont="1" applyFill="1" applyBorder="1" applyAlignment="1">
      <alignment horizontal="left" vertical="center"/>
    </xf>
    <xf numFmtId="38" fontId="15" fillId="0" borderId="0" xfId="3" applyFont="1" applyFill="1" applyBorder="1" applyAlignment="1">
      <alignment horizontal="left" vertical="center"/>
    </xf>
    <xf numFmtId="38" fontId="15" fillId="0" borderId="0" xfId="3" applyFont="1" applyFill="1" applyAlignment="1">
      <alignment vertical="center"/>
    </xf>
    <xf numFmtId="0" fontId="0" fillId="0" borderId="0" xfId="0"/>
    <xf numFmtId="38" fontId="13" fillId="0" borderId="0" xfId="3" applyFont="1" applyFill="1" applyAlignment="1">
      <alignment horizontal="center" vertical="center"/>
    </xf>
    <xf numFmtId="38" fontId="15" fillId="0" borderId="0" xfId="3" applyFont="1" applyFill="1" applyBorder="1" applyAlignment="1">
      <alignment horizontal="left"/>
    </xf>
    <xf numFmtId="0" fontId="9" fillId="0" borderId="13" xfId="0" applyFont="1" applyBorder="1" applyAlignment="1">
      <alignment horizontal="center" vertical="center"/>
    </xf>
    <xf numFmtId="38" fontId="15" fillId="0" borderId="0" xfId="3" applyFont="1" applyFill="1" applyBorder="1" applyAlignment="1">
      <alignment vertical="center"/>
    </xf>
    <xf numFmtId="38" fontId="4" fillId="0" borderId="0" xfId="3" applyFont="1" applyFill="1" applyBorder="1" applyAlignment="1">
      <alignment horizontal="left" vertical="center"/>
    </xf>
    <xf numFmtId="38" fontId="15" fillId="0" borderId="0" xfId="3" applyFont="1" applyFill="1" applyAlignment="1">
      <alignment vertical="top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1" xfId="3" applyFont="1" applyFill="1" applyBorder="1" applyAlignment="1">
      <alignment horizontal="center" vertical="center" wrapText="1"/>
    </xf>
    <xf numFmtId="38" fontId="9" fillId="0" borderId="2" xfId="3" applyFont="1" applyFill="1" applyBorder="1" applyAlignment="1">
      <alignment horizontal="center" vertical="center" wrapText="1"/>
    </xf>
    <xf numFmtId="38" fontId="16" fillId="0" borderId="2" xfId="3" applyFont="1" applyFill="1" applyBorder="1" applyAlignment="1">
      <alignment horizontal="center" vertical="center" wrapText="1"/>
    </xf>
    <xf numFmtId="38" fontId="0" fillId="0" borderId="3" xfId="3" applyFont="1" applyFill="1" applyBorder="1" applyAlignment="1">
      <alignment horizontal="center" vertical="center" wrapText="1"/>
    </xf>
    <xf numFmtId="38" fontId="12" fillId="0" borderId="0" xfId="3" applyFont="1" applyFill="1" applyAlignment="1">
      <alignment vertical="center"/>
    </xf>
    <xf numFmtId="38" fontId="9" fillId="0" borderId="18" xfId="3" applyFont="1" applyFill="1" applyBorder="1" applyAlignment="1">
      <alignment horizontal="center" vertical="distributed" textRotation="255" wrapText="1" indent="1"/>
    </xf>
    <xf numFmtId="38" fontId="9" fillId="0" borderId="7" xfId="3" applyFont="1" applyFill="1" applyBorder="1" applyAlignment="1">
      <alignment horizontal="center" vertical="distributed" textRotation="255" wrapText="1" indent="1"/>
    </xf>
    <xf numFmtId="38" fontId="9" fillId="0" borderId="8" xfId="3" applyFont="1" applyFill="1" applyBorder="1" applyAlignment="1">
      <alignment horizontal="center" vertical="distributed" textRotation="255" wrapText="1" indent="1"/>
    </xf>
    <xf numFmtId="38" fontId="16" fillId="0" borderId="18" xfId="2" applyFont="1" applyFill="1" applyBorder="1" applyAlignment="1">
      <alignment horizontal="right" vertical="center" wrapText="1"/>
    </xf>
    <xf numFmtId="38" fontId="16" fillId="0" borderId="7" xfId="2" applyFont="1" applyFill="1" applyBorder="1" applyAlignment="1">
      <alignment horizontal="right" vertical="center" wrapText="1"/>
    </xf>
    <xf numFmtId="178" fontId="16" fillId="0" borderId="7" xfId="2" applyNumberFormat="1" applyFont="1" applyFill="1" applyBorder="1" applyAlignment="1">
      <alignment horizontal="right" vertical="center" wrapText="1"/>
    </xf>
    <xf numFmtId="178" fontId="9" fillId="0" borderId="7" xfId="2" applyNumberFormat="1" applyFont="1" applyFill="1" applyBorder="1" applyAlignment="1">
      <alignment horizontal="right" vertical="center" wrapText="1"/>
    </xf>
    <xf numFmtId="178" fontId="3" fillId="0" borderId="8" xfId="2" applyNumberFormat="1" applyFont="1" applyFill="1" applyBorder="1" applyAlignment="1">
      <alignment horizontal="right" vertical="center" wrapText="1"/>
    </xf>
    <xf numFmtId="178" fontId="9" fillId="0" borderId="7" xfId="2" applyNumberFormat="1" applyFont="1" applyFill="1" applyBorder="1" applyAlignment="1">
      <alignment horizontal="right" vertical="center"/>
    </xf>
    <xf numFmtId="178" fontId="16" fillId="0" borderId="7" xfId="2" applyNumberFormat="1" applyFont="1" applyFill="1" applyBorder="1" applyAlignment="1">
      <alignment horizontal="right" vertical="center"/>
    </xf>
    <xf numFmtId="178" fontId="1" fillId="0" borderId="8" xfId="2" applyNumberFormat="1" applyFont="1" applyFill="1" applyBorder="1" applyAlignment="1">
      <alignment vertical="center"/>
    </xf>
    <xf numFmtId="38" fontId="15" fillId="0" borderId="0" xfId="3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178" fontId="9" fillId="0" borderId="18" xfId="2" applyNumberFormat="1" applyFont="1" applyFill="1" applyBorder="1" applyAlignment="1">
      <alignment horizontal="right" vertical="center"/>
    </xf>
    <xf numFmtId="178" fontId="1" fillId="0" borderId="8" xfId="2" applyNumberFormat="1" applyFont="1" applyFill="1" applyBorder="1" applyAlignment="1">
      <alignment horizontal="right" vertical="center"/>
    </xf>
    <xf numFmtId="38" fontId="9" fillId="0" borderId="1" xfId="3" applyFont="1" applyFill="1" applyBorder="1" applyAlignment="1">
      <alignment horizontal="center" vertical="distributed" textRotation="255" wrapText="1" indent="1"/>
    </xf>
    <xf numFmtId="38" fontId="9" fillId="0" borderId="2" xfId="3" applyFont="1" applyFill="1" applyBorder="1" applyAlignment="1">
      <alignment horizontal="center" vertical="distributed" textRotation="255" wrapText="1" indent="1"/>
    </xf>
    <xf numFmtId="38" fontId="9" fillId="0" borderId="3" xfId="3" applyFont="1" applyFill="1" applyBorder="1" applyAlignment="1">
      <alignment horizontal="center" vertical="distributed" textRotation="255" wrapText="1" indent="1"/>
    </xf>
    <xf numFmtId="38" fontId="16" fillId="0" borderId="1" xfId="2" applyFont="1" applyFill="1" applyBorder="1" applyAlignment="1">
      <alignment horizontal="right" vertical="center" wrapText="1"/>
    </xf>
    <xf numFmtId="38" fontId="16" fillId="0" borderId="2" xfId="2" applyFont="1" applyFill="1" applyBorder="1" applyAlignment="1">
      <alignment horizontal="right" vertical="center" wrapText="1"/>
    </xf>
    <xf numFmtId="178" fontId="16" fillId="0" borderId="2" xfId="2" applyNumberFormat="1" applyFont="1" applyFill="1" applyBorder="1" applyAlignment="1">
      <alignment horizontal="right" vertical="center" wrapText="1"/>
    </xf>
    <xf numFmtId="178" fontId="9" fillId="0" borderId="2" xfId="2" applyNumberFormat="1" applyFont="1" applyFill="1" applyBorder="1" applyAlignment="1">
      <alignment horizontal="right" vertical="center" wrapText="1"/>
    </xf>
    <xf numFmtId="178" fontId="3" fillId="0" borderId="3" xfId="2" applyNumberFormat="1" applyFont="1" applyFill="1" applyBorder="1" applyAlignment="1">
      <alignment horizontal="right" vertical="center" wrapText="1"/>
    </xf>
    <xf numFmtId="178" fontId="9" fillId="0" borderId="0" xfId="2" applyNumberFormat="1" applyFont="1" applyFill="1" applyBorder="1" applyAlignment="1">
      <alignment horizontal="right" vertical="center"/>
    </xf>
    <xf numFmtId="178" fontId="16" fillId="0" borderId="0" xfId="2" applyNumberFormat="1" applyFont="1" applyFill="1" applyBorder="1" applyAlignment="1">
      <alignment horizontal="right" vertical="center"/>
    </xf>
    <xf numFmtId="178" fontId="1" fillId="0" borderId="4" xfId="2" applyNumberFormat="1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178" fontId="9" fillId="0" borderId="14" xfId="2" applyNumberFormat="1" applyFont="1" applyFill="1" applyBorder="1" applyAlignment="1">
      <alignment horizontal="right" vertical="center"/>
    </xf>
    <xf numFmtId="178" fontId="1" fillId="0" borderId="4" xfId="2" applyNumberFormat="1" applyFont="1" applyFill="1" applyBorder="1" applyAlignment="1">
      <alignment horizontal="right" vertical="center"/>
    </xf>
    <xf numFmtId="38" fontId="9" fillId="0" borderId="18" xfId="3" applyFont="1" applyFill="1" applyBorder="1" applyAlignment="1">
      <alignment horizontal="center" vertical="distributed" textRotation="255" wrapText="1"/>
    </xf>
    <xf numFmtId="38" fontId="9" fillId="0" borderId="8" xfId="3" applyFont="1" applyFill="1" applyBorder="1" applyAlignment="1">
      <alignment horizontal="center" vertical="distributed" textRotation="255" wrapText="1"/>
    </xf>
    <xf numFmtId="178" fontId="9" fillId="0" borderId="2" xfId="2" applyNumberFormat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8" fontId="1" fillId="0" borderId="3" xfId="2" applyNumberFormat="1" applyFont="1" applyFill="1" applyBorder="1" applyAlignment="1">
      <alignment vertical="center"/>
    </xf>
    <xf numFmtId="38" fontId="15" fillId="0" borderId="0" xfId="3" applyFont="1" applyFill="1" applyAlignment="1">
      <alignment horizontal="right" vertical="center"/>
    </xf>
    <xf numFmtId="178" fontId="9" fillId="0" borderId="1" xfId="2" applyNumberFormat="1" applyFont="1" applyFill="1" applyBorder="1" applyAlignment="1">
      <alignment horizontal="right" vertical="center"/>
    </xf>
    <xf numFmtId="178" fontId="1" fillId="0" borderId="3" xfId="2" applyNumberFormat="1" applyFont="1" applyFill="1" applyBorder="1" applyAlignment="1">
      <alignment horizontal="right" vertical="center"/>
    </xf>
    <xf numFmtId="38" fontId="9" fillId="0" borderId="1" xfId="3" applyFont="1" applyFill="1" applyBorder="1" applyAlignment="1">
      <alignment horizontal="center" vertical="distributed" textRotation="255" wrapText="1"/>
    </xf>
    <xf numFmtId="38" fontId="9" fillId="0" borderId="3" xfId="3" applyFont="1" applyFill="1" applyBorder="1" applyAlignment="1">
      <alignment horizontal="center" vertical="distributed" textRotation="255" wrapText="1"/>
    </xf>
    <xf numFmtId="38" fontId="9" fillId="0" borderId="11" xfId="3" applyFont="1" applyFill="1" applyBorder="1" applyAlignment="1">
      <alignment horizontal="center" vertical="center" justifyLastLine="1"/>
    </xf>
    <xf numFmtId="38" fontId="9" fillId="0" borderId="17" xfId="3" applyFont="1" applyFill="1" applyBorder="1" applyAlignment="1">
      <alignment horizontal="center" vertical="distributed" textRotation="255" wrapText="1"/>
    </xf>
    <xf numFmtId="38" fontId="9" fillId="0" borderId="10" xfId="3" applyFont="1" applyFill="1" applyBorder="1" applyAlignment="1">
      <alignment horizontal="center" vertical="distributed" textRotation="255" wrapText="1"/>
    </xf>
    <xf numFmtId="38" fontId="16" fillId="0" borderId="9" xfId="2" applyFont="1" applyFill="1" applyBorder="1" applyAlignment="1">
      <alignment horizontal="right" vertical="center" wrapText="1"/>
    </xf>
    <xf numFmtId="178" fontId="16" fillId="0" borderId="9" xfId="2" applyNumberFormat="1" applyFont="1" applyFill="1" applyBorder="1" applyAlignment="1">
      <alignment horizontal="right" vertical="center" wrapText="1"/>
    </xf>
    <xf numFmtId="178" fontId="9" fillId="0" borderId="9" xfId="2" applyNumberFormat="1" applyFont="1" applyFill="1" applyBorder="1" applyAlignment="1">
      <alignment horizontal="right" vertical="center" wrapText="1"/>
    </xf>
    <xf numFmtId="178" fontId="3" fillId="0" borderId="10" xfId="2" applyNumberFormat="1" applyFont="1" applyFill="1" applyBorder="1" applyAlignment="1">
      <alignment horizontal="right" vertical="center" wrapText="1"/>
    </xf>
    <xf numFmtId="38" fontId="9" fillId="0" borderId="5" xfId="3" applyFont="1" applyFill="1" applyBorder="1" applyAlignment="1">
      <alignment horizontal="center" vertical="center" justifyLastLine="1"/>
    </xf>
    <xf numFmtId="38" fontId="9" fillId="0" borderId="17" xfId="3" applyFont="1" applyFill="1" applyBorder="1" applyAlignment="1">
      <alignment horizontal="center" vertical="center" textRotation="255" wrapText="1"/>
    </xf>
    <xf numFmtId="38" fontId="9" fillId="0" borderId="10" xfId="3" applyFont="1" applyFill="1" applyBorder="1" applyAlignment="1">
      <alignment horizontal="center" vertical="center" textRotation="255" wrapText="1"/>
    </xf>
    <xf numFmtId="38" fontId="9" fillId="0" borderId="13" xfId="3" applyFont="1" applyFill="1" applyBorder="1" applyAlignment="1">
      <alignment horizontal="center" vertical="center" justifyLastLine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38" fontId="15" fillId="0" borderId="0" xfId="3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178" fontId="16" fillId="0" borderId="9" xfId="0" applyNumberFormat="1" applyFont="1" applyBorder="1" applyAlignment="1">
      <alignment horizontal="right" vertical="center"/>
    </xf>
    <xf numFmtId="178" fontId="9" fillId="0" borderId="9" xfId="0" applyNumberFormat="1" applyFont="1" applyBorder="1" applyAlignment="1">
      <alignment horizontal="right" vertical="center"/>
    </xf>
    <xf numFmtId="178" fontId="3" fillId="0" borderId="4" xfId="2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distributed" vertical="center" indent="2"/>
    </xf>
    <xf numFmtId="38" fontId="4" fillId="0" borderId="0" xfId="3" applyFont="1" applyFill="1" applyBorder="1" applyAlignment="1">
      <alignment horizontal="right" vertical="center" wrapText="1"/>
    </xf>
    <xf numFmtId="38" fontId="16" fillId="0" borderId="17" xfId="2" applyFont="1" applyFill="1" applyBorder="1" applyAlignment="1">
      <alignment vertical="center" wrapText="1"/>
    </xf>
    <xf numFmtId="38" fontId="16" fillId="0" borderId="9" xfId="2" applyFont="1" applyFill="1" applyBorder="1" applyAlignment="1">
      <alignment vertical="center" wrapText="1"/>
    </xf>
    <xf numFmtId="178" fontId="16" fillId="0" borderId="9" xfId="2" applyNumberFormat="1" applyFont="1" applyFill="1" applyBorder="1" applyAlignment="1">
      <alignment vertical="center" wrapText="1"/>
    </xf>
    <xf numFmtId="178" fontId="9" fillId="0" borderId="9" xfId="2" applyNumberFormat="1" applyFont="1" applyFill="1" applyBorder="1" applyAlignment="1">
      <alignment vertical="center" wrapText="1"/>
    </xf>
    <xf numFmtId="178" fontId="3" fillId="0" borderId="10" xfId="2" applyNumberFormat="1" applyFont="1" applyFill="1" applyBorder="1" applyAlignment="1">
      <alignment vertical="center" wrapText="1"/>
    </xf>
    <xf numFmtId="178" fontId="3" fillId="0" borderId="3" xfId="2" applyNumberFormat="1" applyFont="1" applyFill="1" applyBorder="1" applyAlignment="1">
      <alignment vertical="center" wrapText="1"/>
    </xf>
    <xf numFmtId="178" fontId="1" fillId="0" borderId="8" xfId="2" applyNumberFormat="1" applyFont="1" applyFill="1" applyBorder="1" applyAlignment="1">
      <alignment vertical="center" wrapText="1"/>
    </xf>
    <xf numFmtId="38" fontId="9" fillId="0" borderId="11" xfId="3" applyFont="1" applyFill="1" applyBorder="1" applyAlignment="1">
      <alignment horizontal="center" vertical="center" shrinkToFit="1"/>
    </xf>
    <xf numFmtId="178" fontId="9" fillId="0" borderId="0" xfId="2" applyNumberFormat="1" applyFont="1" applyFill="1" applyBorder="1" applyAlignment="1">
      <alignment horizontal="right" vertical="center" wrapText="1"/>
    </xf>
    <xf numFmtId="178" fontId="16" fillId="0" borderId="0" xfId="2" applyNumberFormat="1" applyFont="1" applyFill="1" applyBorder="1" applyAlignment="1">
      <alignment horizontal="right" vertical="center" wrapText="1"/>
    </xf>
    <xf numFmtId="178" fontId="1" fillId="0" borderId="4" xfId="2" applyNumberFormat="1" applyFont="1" applyFill="1" applyBorder="1" applyAlignment="1">
      <alignment vertical="center" wrapText="1"/>
    </xf>
    <xf numFmtId="38" fontId="9" fillId="0" borderId="5" xfId="3" applyFont="1" applyFill="1" applyBorder="1" applyAlignment="1">
      <alignment horizontal="center" vertical="center" shrinkToFit="1"/>
    </xf>
    <xf numFmtId="38" fontId="15" fillId="0" borderId="0" xfId="3" applyFont="1" applyFill="1" applyAlignment="1">
      <alignment horizontal="right"/>
    </xf>
    <xf numFmtId="178" fontId="0" fillId="0" borderId="10" xfId="0" applyNumberFormat="1" applyBorder="1" applyAlignment="1">
      <alignment horizontal="right" vertical="center" wrapText="1"/>
    </xf>
    <xf numFmtId="178" fontId="1" fillId="0" borderId="8" xfId="2" applyNumberFormat="1" applyFont="1" applyFill="1" applyBorder="1" applyAlignment="1">
      <alignment horizontal="right" vertical="center" wrapText="1"/>
    </xf>
    <xf numFmtId="178" fontId="1" fillId="0" borderId="3" xfId="2" applyNumberFormat="1" applyFont="1" applyFill="1" applyBorder="1" applyAlignment="1">
      <alignment horizontal="right" vertical="center" wrapText="1"/>
    </xf>
    <xf numFmtId="178" fontId="1" fillId="0" borderId="10" xfId="2" applyNumberFormat="1" applyFont="1" applyFill="1" applyBorder="1" applyAlignment="1">
      <alignment horizontal="right" vertical="center" wrapText="1"/>
    </xf>
    <xf numFmtId="38" fontId="15" fillId="0" borderId="0" xfId="3" applyFont="1" applyFill="1" applyBorder="1" applyAlignment="1">
      <alignment horizontal="right" wrapText="1"/>
    </xf>
    <xf numFmtId="178" fontId="0" fillId="0" borderId="10" xfId="0" applyNumberFormat="1" applyBorder="1" applyAlignment="1">
      <alignment horizontal="right" vertical="center"/>
    </xf>
    <xf numFmtId="0" fontId="9" fillId="0" borderId="6" xfId="0" applyFont="1" applyBorder="1" applyAlignment="1">
      <alignment horizontal="center" vertical="distributed" textRotation="255" indent="1"/>
    </xf>
    <xf numFmtId="0" fontId="9" fillId="0" borderId="11" xfId="0" applyFont="1" applyBorder="1" applyAlignment="1">
      <alignment horizontal="center" vertical="distributed" textRotation="255" indent="1"/>
    </xf>
    <xf numFmtId="0" fontId="9" fillId="0" borderId="0" xfId="0" applyFont="1" applyFill="1" applyAlignment="1">
      <alignment vertical="center"/>
    </xf>
    <xf numFmtId="179" fontId="9" fillId="0" borderId="0" xfId="0" applyNumberFormat="1" applyFont="1" applyFill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38" fontId="9" fillId="0" borderId="1" xfId="3" applyFont="1" applyFill="1" applyBorder="1" applyAlignment="1">
      <alignment horizontal="center" vertical="center" wrapText="1" justifyLastLine="1"/>
    </xf>
    <xf numFmtId="38" fontId="9" fillId="0" borderId="3" xfId="3" applyFont="1" applyFill="1" applyBorder="1" applyAlignment="1">
      <alignment horizontal="center" vertical="center" wrapText="1" justifyLastLine="1"/>
    </xf>
    <xf numFmtId="38" fontId="12" fillId="0" borderId="2" xfId="3" applyFont="1" applyFill="1" applyBorder="1" applyAlignment="1">
      <alignment horizontal="distributed" vertical="center" wrapText="1" indent="1"/>
    </xf>
    <xf numFmtId="38" fontId="12" fillId="0" borderId="2" xfId="3" applyFont="1" applyFill="1" applyBorder="1" applyAlignment="1">
      <alignment horizontal="center" vertical="center" wrapText="1"/>
    </xf>
    <xf numFmtId="38" fontId="35" fillId="0" borderId="3" xfId="2" applyFont="1" applyFill="1" applyBorder="1" applyAlignment="1">
      <alignment horizontal="distributed" vertical="center" indent="1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15" fillId="0" borderId="4" xfId="0" applyFont="1" applyBorder="1"/>
    <xf numFmtId="0" fontId="9" fillId="0" borderId="13" xfId="0" applyFont="1" applyBorder="1" applyAlignment="1">
      <alignment horizontal="center" vertical="center" justifyLastLine="1"/>
    </xf>
    <xf numFmtId="38" fontId="14" fillId="0" borderId="3" xfId="2" applyFont="1" applyFill="1" applyBorder="1" applyAlignment="1">
      <alignment horizontal="distributed" vertical="center" indent="1"/>
    </xf>
    <xf numFmtId="179" fontId="4" fillId="0" borderId="0" xfId="0" applyNumberFormat="1" applyFont="1" applyAlignment="1">
      <alignment vertical="center"/>
    </xf>
    <xf numFmtId="179" fontId="9" fillId="0" borderId="17" xfId="0" applyNumberFormat="1" applyFont="1" applyBorder="1" applyAlignment="1">
      <alignment horizontal="distributed" vertical="center" wrapText="1" justifyLastLine="1"/>
    </xf>
    <xf numFmtId="179" fontId="9" fillId="0" borderId="10" xfId="0" applyNumberFormat="1" applyFont="1" applyBorder="1" applyAlignment="1">
      <alignment horizontal="distributed" vertical="center" wrapText="1" justifyLastLine="1"/>
    </xf>
    <xf numFmtId="179" fontId="12" fillId="0" borderId="9" xfId="3" applyNumberFormat="1" applyFont="1" applyFill="1" applyBorder="1" applyAlignment="1">
      <alignment vertical="center" wrapText="1"/>
    </xf>
    <xf numFmtId="179" fontId="35" fillId="0" borderId="10" xfId="2" applyNumberFormat="1" applyFont="1" applyFill="1" applyBorder="1" applyAlignment="1">
      <alignment vertical="center" wrapText="1"/>
    </xf>
    <xf numFmtId="179" fontId="36" fillId="0" borderId="9" xfId="2" applyNumberFormat="1" applyFont="1" applyFill="1" applyBorder="1" applyAlignment="1">
      <alignment horizontal="center" vertical="center"/>
    </xf>
    <xf numFmtId="180" fontId="36" fillId="0" borderId="10" xfId="2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9" fillId="0" borderId="6" xfId="0" applyFont="1" applyBorder="1" applyAlignment="1">
      <alignment horizontal="distributed" vertical="center" wrapText="1" justifyLastLine="1"/>
    </xf>
    <xf numFmtId="181" fontId="12" fillId="0" borderId="9" xfId="1" applyNumberFormat="1" applyFont="1" applyFill="1" applyBorder="1" applyAlignment="1">
      <alignment vertical="center"/>
    </xf>
    <xf numFmtId="181" fontId="35" fillId="0" borderId="10" xfId="2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 justifyLastLine="1"/>
    </xf>
    <xf numFmtId="0" fontId="9" fillId="0" borderId="6" xfId="0" applyFont="1" applyBorder="1" applyAlignment="1">
      <alignment horizontal="distributed" vertical="center" justifyLastLine="1"/>
    </xf>
    <xf numFmtId="38" fontId="12" fillId="0" borderId="9" xfId="2" applyFont="1" applyFill="1" applyBorder="1" applyAlignment="1">
      <alignment horizontal="right" vertical="center" wrapText="1"/>
    </xf>
    <xf numFmtId="38" fontId="35" fillId="0" borderId="10" xfId="2" applyFont="1" applyFill="1" applyBorder="1" applyAlignment="1">
      <alignment horizontal="right" vertical="center" wrapText="1"/>
    </xf>
    <xf numFmtId="181" fontId="36" fillId="0" borderId="9" xfId="2" applyNumberFormat="1" applyFont="1" applyFill="1" applyBorder="1" applyAlignment="1">
      <alignment horizontal="right" vertical="center"/>
    </xf>
    <xf numFmtId="181" fontId="36" fillId="0" borderId="10" xfId="2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 justifyLastLine="1"/>
    </xf>
    <xf numFmtId="181" fontId="36" fillId="0" borderId="9" xfId="2" applyNumberFormat="1" applyFont="1" applyFill="1" applyBorder="1" applyAlignment="1">
      <alignment horizontal="center" vertical="center"/>
    </xf>
    <xf numFmtId="179" fontId="36" fillId="0" borderId="10" xfId="2" applyNumberFormat="1" applyFont="1" applyFill="1" applyBorder="1" applyAlignment="1">
      <alignment vertical="center" wrapText="1"/>
    </xf>
    <xf numFmtId="0" fontId="9" fillId="0" borderId="11" xfId="0" applyFont="1" applyBorder="1" applyAlignment="1">
      <alignment horizontal="distributed" vertical="center" wrapText="1" justifyLastLine="1"/>
    </xf>
    <xf numFmtId="177" fontId="12" fillId="0" borderId="7" xfId="3" applyNumberFormat="1" applyFont="1" applyFill="1" applyBorder="1" applyAlignment="1">
      <alignment horizontal="right" vertical="center" wrapText="1"/>
    </xf>
    <xf numFmtId="177" fontId="35" fillId="0" borderId="8" xfId="2" applyNumberFormat="1" applyFont="1" applyFill="1" applyBorder="1" applyAlignment="1">
      <alignment horizontal="right" vertical="center" wrapText="1"/>
    </xf>
    <xf numFmtId="181" fontId="36" fillId="0" borderId="7" xfId="2" applyNumberFormat="1" applyFont="1" applyFill="1" applyBorder="1" applyAlignment="1">
      <alignment horizontal="right" vertical="center"/>
    </xf>
    <xf numFmtId="181" fontId="36" fillId="0" borderId="8" xfId="2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12" fillId="0" borderId="9" xfId="0" applyNumberFormat="1" applyFont="1" applyFill="1" applyBorder="1" applyAlignment="1">
      <alignment horizontal="right" vertical="center"/>
    </xf>
    <xf numFmtId="176" fontId="35" fillId="0" borderId="10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distributed" vertical="center" justifyLastLine="1"/>
    </xf>
    <xf numFmtId="181" fontId="12" fillId="0" borderId="7" xfId="1" applyNumberFormat="1" applyFont="1" applyFill="1" applyBorder="1" applyAlignment="1">
      <alignment vertical="center"/>
    </xf>
    <xf numFmtId="181" fontId="35" fillId="0" borderId="8" xfId="2" applyNumberFormat="1" applyFont="1" applyFill="1" applyBorder="1" applyAlignment="1">
      <alignment vertical="center"/>
    </xf>
  </cellXfs>
  <cellStyles count="5">
    <cellStyle name="桁区切り 2" xfId="1"/>
    <cellStyle name="桁区切り 2 2" xfId="2"/>
    <cellStyle name="標準" xfId="0" builtinId="0"/>
    <cellStyle name="桁区切り" xfId="3" builtinId="6"/>
    <cellStyle name="パーセント" xfId="4" builtinId="5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9311476978824"/>
          <c:y val="9.8591678904866725e-002"/>
          <c:w val="0.75154827152711745"/>
          <c:h val="0.748037326195536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'27表 ごみ収集の推移'!$C$59</c:f>
              <c:strCache>
                <c:ptCount val="1"/>
                <c:pt idx="0">
                  <c:v>可燃物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4"/>
            <c:invertIfNegative val="0"/>
            <c:bubble3D val="0"/>
          </c:dPt>
          <c:dLbls>
            <c:dLbl>
              <c:idx val="4"/>
              <c:layout/>
              <c:spPr>
                <a:solidFill>
                  <a:schemeClr val="bg1"/>
                </a:solidFill>
                <a:ln w="3175">
                  <a:solidFill>
                    <a:sysClr val="windowText" lastClr="000000"/>
                  </a:solidFill>
                </a:ln>
              </c:spPr>
              <c:txPr>
                <a:bodyPr lIns="36576" tIns="18288" rIns="36576" bIns="18288">
                  <a:spAutoFit/>
                </a:bodyPr>
                <a:lstStyle/>
                <a:p>
                  <a:pPr>
                    <a:defRPr kumimoji="0" sz="1000" kern="1200">
                      <a:solidFill>
                        <a:sysClr val="windowText" lastClr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1000" kern="1200">
                    <a:solidFill>
                      <a:sysClr val="windowText" lastClr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'27表 ごみ収集の推移'!$C$60:$C$64</c:f>
              <c:numCache>
                <c:formatCode>#,##0;[Red]\-#,##0</c:formatCode>
                <c:ptCount val="5"/>
                <c:pt idx="0" formatCode="#,##0_ ">
                  <c:v>24237</c:v>
                </c:pt>
                <c:pt idx="1" formatCode="#,##0_ ">
                  <c:v>25775</c:v>
                </c:pt>
                <c:pt idx="2">
                  <c:v>25295</c:v>
                </c:pt>
                <c:pt idx="3">
                  <c:v>24890</c:v>
                </c:pt>
                <c:pt idx="4">
                  <c:v>23091</c:v>
                </c:pt>
              </c:numCache>
            </c:numRef>
          </c:val>
        </c:ser>
        <c:ser>
          <c:idx val="1"/>
          <c:order val="1"/>
          <c:tx>
            <c:strRef>
              <c:f>'27表 ごみ収集の推移'!$D$59</c:f>
              <c:strCache>
                <c:ptCount val="1"/>
                <c:pt idx="0">
                  <c:v>不燃物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4"/>
            <c:invertIfNegative val="0"/>
            <c:bubble3D val="0"/>
          </c:dPt>
          <c:dLbls>
            <c:dLbl>
              <c:idx val="4"/>
              <c:layout>
                <c:manualLayout>
                  <c:x val="-1.1187515587700858e-003"/>
                  <c:y val="7.3550128267864823e-003"/>
                </c:manualLayout>
              </c:layout>
              <c:spPr>
                <a:solidFill>
                  <a:schemeClr val="bg1"/>
                </a:solidFill>
                <a:ln w="3175" cmpd="sng">
                  <a:solidFill>
                    <a:schemeClr val="tx1"/>
                  </a:solidFill>
                </a:ln>
              </c:spPr>
              <c:txPr>
                <a:bodyPr lIns="36576" tIns="18288" rIns="36576" bIns="18288">
                  <a:noAutofit/>
                </a:bodyPr>
                <a:lstStyle/>
                <a:p>
                  <a:pPr>
                    <a:defRPr kumimoji="0" sz="1000" kern="1200">
                      <a:solidFill>
                        <a:sysClr val="windowText" lastClr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279250033347787e-002"/>
                      <c:h val="2.0612547106523344e-002"/>
                    </c:manualLayout>
                  </c15:layout>
                </c:ext>
              </c:extLst>
            </c:dLbl>
            <c:spPr>
              <a:solidFill>
                <a:schemeClr val="bg1"/>
              </a:solidFill>
              <a:ln w="3175" cmpd="sng">
                <a:solidFill>
                  <a:schemeClr val="tx1"/>
                </a:solidFill>
              </a:ln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1000" kern="1200">
                    <a:solidFill>
                      <a:sysClr val="windowText" lastClr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'27表 ごみ収集の推移'!$D$60:$D$64</c:f>
              <c:numCache>
                <c:formatCode xml:space="preserve">#,##0_ </c:formatCode>
                <c:ptCount val="5"/>
                <c:pt idx="0">
                  <c:v>843</c:v>
                </c:pt>
                <c:pt idx="1">
                  <c:v>939</c:v>
                </c:pt>
                <c:pt idx="2" formatCode="General">
                  <c:v>788</c:v>
                </c:pt>
                <c:pt idx="3">
                  <c:v>721</c:v>
                </c:pt>
                <c:pt idx="4">
                  <c:v>498</c:v>
                </c:pt>
              </c:numCache>
            </c:numRef>
          </c:val>
        </c:ser>
        <c:ser>
          <c:idx val="2"/>
          <c:order val="2"/>
          <c:tx>
            <c:strRef>
              <c:f>'27表 ごみ収集の推移'!$E$59</c:f>
              <c:strCache>
                <c:ptCount val="1"/>
                <c:pt idx="0">
                  <c:v>粗大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invertIfNegative val="0"/>
          <c:dPt>
            <c:idx val="4"/>
            <c:invertIfNegative val="0"/>
            <c:bubble3D val="0"/>
          </c:dPt>
          <c:dLbls>
            <c:dLbl>
              <c:idx val="4"/>
              <c:layout/>
              <c:spPr>
                <a:solidFill>
                  <a:schemeClr val="bg1"/>
                </a:solidFill>
                <a:ln w="3175" cmpd="sng">
                  <a:solidFill>
                    <a:schemeClr val="tx1"/>
                  </a:solidFill>
                </a:ln>
              </c:spPr>
              <c:txPr>
                <a:bodyPr lIns="36576" tIns="18288" rIns="36576" bIns="18288">
                  <a:noAutofit/>
                </a:bodyPr>
                <a:lstStyle/>
                <a:p>
                  <a:pPr>
                    <a:defRPr kumimoji="0" sz="1000" kern="1200">
                      <a:solidFill>
                        <a:sysClr val="windowText" lastClr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67358781327651e-002"/>
                      <c:h val="2.1790403408054559e-002"/>
                    </c:manualLayout>
                  </c15:layout>
                </c:ext>
              </c:extLst>
            </c:dLbl>
            <c:spPr>
              <a:solidFill>
                <a:schemeClr val="bg1"/>
              </a:solidFill>
              <a:ln w="3175" cmpd="sng">
                <a:solidFill>
                  <a:schemeClr val="tx1"/>
                </a:solidFill>
              </a:ln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1000" kern="1200">
                    <a:solidFill>
                      <a:sysClr val="windowText" lastClr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'27表 ごみ収集の推移'!$E$60:$E$64</c:f>
              <c:numCache>
                <c:formatCode xml:space="preserve">#,##0_ </c:formatCode>
                <c:ptCount val="5"/>
                <c:pt idx="0">
                  <c:v>952</c:v>
                </c:pt>
                <c:pt idx="1">
                  <c:v>860</c:v>
                </c:pt>
                <c:pt idx="2" formatCode="General">
                  <c:v>735</c:v>
                </c:pt>
                <c:pt idx="3">
                  <c:v>822</c:v>
                </c:pt>
                <c:pt idx="4">
                  <c:v>424</c:v>
                </c:pt>
              </c:numCache>
            </c:numRef>
          </c:val>
        </c:ser>
        <c:ser>
          <c:idx val="3"/>
          <c:order val="3"/>
          <c:tx>
            <c:strRef>
              <c:f>'27表 ごみ収集の推移'!$F$59</c:f>
              <c:strCache>
                <c:ptCount val="1"/>
                <c:pt idx="0">
                  <c:v>資源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4"/>
            <c:invertIfNegative val="0"/>
            <c:bubble3D val="0"/>
          </c:dPt>
          <c:dLbls>
            <c:dLbl>
              <c:idx val="4"/>
              <c:layout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lIns="36576" tIns="18288" rIns="36576" bIns="18288">
                  <a:spAutoFit/>
                </a:bodyPr>
                <a:lstStyle/>
                <a:p>
                  <a:pPr>
                    <a:defRPr kumimoji="0" sz="1000" kern="1200">
                      <a:solidFill>
                        <a:sysClr val="windowText" lastClr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1000" kern="1200">
                    <a:solidFill>
                      <a:sysClr val="windowText" lastClr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'27表 ごみ収集の推移'!$F$60:$F$64</c:f>
              <c:numCache>
                <c:formatCode xml:space="preserve">#,##0_ </c:formatCode>
                <c:ptCount val="5"/>
                <c:pt idx="0">
                  <c:v>3045</c:v>
                </c:pt>
                <c:pt idx="1">
                  <c:v>3434</c:v>
                </c:pt>
                <c:pt idx="2">
                  <c:v>3405</c:v>
                </c:pt>
                <c:pt idx="3">
                  <c:v>3395</c:v>
                </c:pt>
                <c:pt idx="4">
                  <c:v>2956</c:v>
                </c:pt>
              </c:numCache>
            </c:numRef>
          </c:val>
        </c:ser>
        <c:ser>
          <c:idx val="4"/>
          <c:order val="4"/>
          <c:tx>
            <c:strRef>
              <c:f>'27表 ごみ収集の推移'!$G$59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0"/>
              <c:layout>
                <c:manualLayout>
                  <c:x val="0"/>
                  <c:y val="-1.5079550847982237e-00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124097545145322e-003"/>
                  <c:y val="-1.6577117302493685e-00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23323951021959e-003"/>
                  <c:y val="-1.3933360024912141e-00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21995384061157e-003"/>
                  <c:y val="-1.6016133576523272e-00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061353190579682e-003"/>
                  <c:y val="-2.5828906979847858e-002"/>
                </c:manualLayout>
              </c:layout>
              <c:spPr>
                <a:noFill/>
                <a:ln w="25400">
                  <a:noFill/>
                </a:ln>
              </c:spPr>
              <c:txPr>
                <a:bodyPr lIns="36576" tIns="18288" rIns="36576" bIns="18288">
                  <a:spAutoFit/>
                </a:bodyPr>
                <a:lstStyle/>
                <a:p>
                  <a:pPr>
                    <a:defRPr kumimoji="0" sz="1000" kern="1200">
                      <a:solidFill>
                        <a:sysClr val="windowText" lastClr="000000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'27表 ごみ収集の推移'!$G$60:$G$64</c:f>
              <c:numCache>
                <c:formatCode xml:space="preserve">#,##0_ </c:formatCode>
                <c:ptCount val="5"/>
                <c:pt idx="0">
                  <c:v>144</c:v>
                </c:pt>
                <c:pt idx="1">
                  <c:v>118</c:v>
                </c:pt>
                <c:pt idx="2">
                  <c:v>109</c:v>
                </c:pt>
                <c:pt idx="3">
                  <c:v>111</c:v>
                </c:pt>
                <c:pt idx="4">
                  <c:v>600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_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32000"/>
          <c:min val="15000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86639785942985104"/>
          <c:y val="0.52271031614196561"/>
          <c:w val="0.11691106690332398"/>
          <c:h val="0.12990593711857046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105410</xdr:colOff>
      <xdr:row>1</xdr:row>
      <xdr:rowOff>18415</xdr:rowOff>
    </xdr:from>
    <xdr:to xmlns:xdr="http://schemas.openxmlformats.org/drawingml/2006/spreadsheetDrawing">
      <xdr:col>8</xdr:col>
      <xdr:colOff>553720</xdr:colOff>
      <xdr:row>49</xdr:row>
      <xdr:rowOff>106680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222250</xdr:colOff>
      <xdr:row>41</xdr:row>
      <xdr:rowOff>29845</xdr:rowOff>
    </xdr:from>
    <xdr:to xmlns:xdr="http://schemas.openxmlformats.org/drawingml/2006/spreadsheetDrawing">
      <xdr:col>0</xdr:col>
      <xdr:colOff>762000</xdr:colOff>
      <xdr:row>44</xdr:row>
      <xdr:rowOff>70485</xdr:rowOff>
    </xdr:to>
    <xdr:sp macro="" textlink="">
      <xdr:nvSpPr>
        <xdr:cNvPr id="3" name="正方形/長方形 2"/>
        <xdr:cNvSpPr/>
      </xdr:nvSpPr>
      <xdr:spPr>
        <a:xfrm>
          <a:off x="222250" y="7274560"/>
          <a:ext cx="539750" cy="52641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307340</xdr:colOff>
      <xdr:row>41</xdr:row>
      <xdr:rowOff>59690</xdr:rowOff>
    </xdr:from>
    <xdr:to xmlns:xdr="http://schemas.openxmlformats.org/drawingml/2006/spreadsheetDrawing">
      <xdr:col>0</xdr:col>
      <xdr:colOff>772795</xdr:colOff>
      <xdr:row>43</xdr:row>
      <xdr:rowOff>10160</xdr:rowOff>
    </xdr:to>
    <xdr:sp macro="" textlink="">
      <xdr:nvSpPr>
        <xdr:cNvPr id="4" name="正方形/長方形 3"/>
        <xdr:cNvSpPr/>
      </xdr:nvSpPr>
      <xdr:spPr>
        <a:xfrm>
          <a:off x="307340" y="7304405"/>
          <a:ext cx="465455" cy="2743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000">
              <a:solidFill>
                <a:sysClr val="windowText" lastClr="000000"/>
              </a:solidFill>
              <a:latin typeface="ＭＳ Ｐ明朝"/>
              <a:ea typeface="ＭＳ Ｐ明朝"/>
            </a:rPr>
            <a:t>0</a:t>
          </a:r>
          <a:endParaRPr kumimoji="1" lang="ja-JP" altLang="en-US" sz="1000">
            <a:solidFill>
              <a:sysClr val="windowText" lastClr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222250</xdr:colOff>
      <xdr:row>40</xdr:row>
      <xdr:rowOff>49530</xdr:rowOff>
    </xdr:from>
    <xdr:to xmlns:xdr="http://schemas.openxmlformats.org/drawingml/2006/spreadsheetDrawing">
      <xdr:col>0</xdr:col>
      <xdr:colOff>763905</xdr:colOff>
      <xdr:row>41</xdr:row>
      <xdr:rowOff>95885</xdr:rowOff>
    </xdr:to>
    <xdr:sp macro="" textlink="">
      <xdr:nvSpPr>
        <xdr:cNvPr id="5" name="正方形/長方形 4"/>
        <xdr:cNvSpPr/>
      </xdr:nvSpPr>
      <xdr:spPr>
        <a:xfrm>
          <a:off x="222250" y="7132320"/>
          <a:ext cx="541655" cy="20828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713105</xdr:colOff>
      <xdr:row>39</xdr:row>
      <xdr:rowOff>46990</xdr:rowOff>
    </xdr:from>
    <xdr:to xmlns:xdr="http://schemas.openxmlformats.org/drawingml/2006/spreadsheetDrawing">
      <xdr:col>7</xdr:col>
      <xdr:colOff>375920</xdr:colOff>
      <xdr:row>40</xdr:row>
      <xdr:rowOff>145415</xdr:rowOff>
    </xdr:to>
    <xdr:grpSp>
      <xdr:nvGrpSpPr>
        <xdr:cNvPr id="6" name="グループ化 2"/>
        <xdr:cNvGrpSpPr/>
      </xdr:nvGrpSpPr>
      <xdr:grpSpPr>
        <a:xfrm>
          <a:off x="713105" y="6967855"/>
          <a:ext cx="4523740" cy="260350"/>
          <a:chOff x="14205526" y="4957046"/>
          <a:chExt cx="4623288" cy="219807"/>
        </a:xfrm>
      </xdr:grpSpPr>
      <xdr:sp macro="" textlink="">
        <xdr:nvSpPr>
          <xdr:cNvPr id="7" name="フリーフォーム 6"/>
          <xdr:cNvSpPr/>
        </xdr:nvSpPr>
        <xdr:spPr>
          <a:xfrm>
            <a:off x="14223005" y="4988447"/>
            <a:ext cx="4562110" cy="177939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557346" h="168526">
                <a:moveTo>
                  <a:pt x="0" y="161193"/>
                </a:moveTo>
                <a:cubicBezTo>
                  <a:pt x="116620" y="83649"/>
                  <a:pt x="233241" y="6106"/>
                  <a:pt x="351693" y="7327"/>
                </a:cubicBezTo>
                <a:cubicBezTo>
                  <a:pt x="470145" y="8548"/>
                  <a:pt x="591039" y="169741"/>
                  <a:pt x="710712" y="168520"/>
                </a:cubicBezTo>
                <a:cubicBezTo>
                  <a:pt x="830385" y="167299"/>
                  <a:pt x="952500" y="0"/>
                  <a:pt x="1069731" y="0"/>
                </a:cubicBezTo>
                <a:cubicBezTo>
                  <a:pt x="1186962" y="0"/>
                  <a:pt x="1295645" y="167299"/>
                  <a:pt x="1414097" y="168520"/>
                </a:cubicBezTo>
                <a:cubicBezTo>
                  <a:pt x="1532549" y="169741"/>
                  <a:pt x="1661991" y="8548"/>
                  <a:pt x="1780443" y="7327"/>
                </a:cubicBezTo>
                <a:cubicBezTo>
                  <a:pt x="1898895" y="6106"/>
                  <a:pt x="2010020" y="159972"/>
                  <a:pt x="2124808" y="161193"/>
                </a:cubicBezTo>
                <a:cubicBezTo>
                  <a:pt x="2239596" y="162414"/>
                  <a:pt x="2353164" y="14654"/>
                  <a:pt x="2469174" y="14654"/>
                </a:cubicBezTo>
                <a:cubicBezTo>
                  <a:pt x="2585184" y="14654"/>
                  <a:pt x="2703635" y="161193"/>
                  <a:pt x="2820866" y="161193"/>
                </a:cubicBezTo>
                <a:cubicBezTo>
                  <a:pt x="2938097" y="161193"/>
                  <a:pt x="3055327" y="13433"/>
                  <a:pt x="3172558" y="14654"/>
                </a:cubicBezTo>
                <a:cubicBezTo>
                  <a:pt x="3289789" y="15875"/>
                  <a:pt x="3407019" y="168520"/>
                  <a:pt x="3524250" y="168520"/>
                </a:cubicBezTo>
                <a:cubicBezTo>
                  <a:pt x="3641481" y="168520"/>
                  <a:pt x="3758712" y="15875"/>
                  <a:pt x="3875943" y="14654"/>
                </a:cubicBezTo>
                <a:cubicBezTo>
                  <a:pt x="3993174" y="13433"/>
                  <a:pt x="4114068" y="163635"/>
                  <a:pt x="4227635" y="161193"/>
                </a:cubicBezTo>
                <a:cubicBezTo>
                  <a:pt x="4341202" y="158751"/>
                  <a:pt x="4473697" y="73269"/>
                  <a:pt x="4557346" y="0"/>
                </a:cubicBezTo>
              </a:path>
            </a:pathLst>
          </a:custGeom>
          <a:noFill/>
          <a:ln w="133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フリーフォーム 7"/>
          <xdr:cNvSpPr/>
        </xdr:nvSpPr>
        <xdr:spPr>
          <a:xfrm>
            <a:off x="14205526" y="4957046"/>
            <a:ext cx="4623288" cy="219807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  <a:gd name="connsiteX0" fmla="*/ 0 w 4586654"/>
              <a:gd name="connsiteY0" fmla="*/ 183173 h 183173"/>
              <a:gd name="connsiteX1" fmla="*/ 381001 w 4586654"/>
              <a:gd name="connsiteY1" fmla="*/ 7327 h 183173"/>
              <a:gd name="connsiteX2" fmla="*/ 740020 w 4586654"/>
              <a:gd name="connsiteY2" fmla="*/ 168520 h 183173"/>
              <a:gd name="connsiteX3" fmla="*/ 1099039 w 4586654"/>
              <a:gd name="connsiteY3" fmla="*/ 0 h 183173"/>
              <a:gd name="connsiteX4" fmla="*/ 1443405 w 4586654"/>
              <a:gd name="connsiteY4" fmla="*/ 168520 h 183173"/>
              <a:gd name="connsiteX5" fmla="*/ 1809751 w 4586654"/>
              <a:gd name="connsiteY5" fmla="*/ 7327 h 183173"/>
              <a:gd name="connsiteX6" fmla="*/ 2154116 w 4586654"/>
              <a:gd name="connsiteY6" fmla="*/ 161193 h 183173"/>
              <a:gd name="connsiteX7" fmla="*/ 2498482 w 4586654"/>
              <a:gd name="connsiteY7" fmla="*/ 14654 h 183173"/>
              <a:gd name="connsiteX8" fmla="*/ 2850174 w 4586654"/>
              <a:gd name="connsiteY8" fmla="*/ 161193 h 183173"/>
              <a:gd name="connsiteX9" fmla="*/ 3201866 w 4586654"/>
              <a:gd name="connsiteY9" fmla="*/ 14654 h 183173"/>
              <a:gd name="connsiteX10" fmla="*/ 3553558 w 4586654"/>
              <a:gd name="connsiteY10" fmla="*/ 168520 h 183173"/>
              <a:gd name="connsiteX11" fmla="*/ 3905251 w 4586654"/>
              <a:gd name="connsiteY11" fmla="*/ 14654 h 183173"/>
              <a:gd name="connsiteX12" fmla="*/ 4256943 w 4586654"/>
              <a:gd name="connsiteY12" fmla="*/ 161193 h 183173"/>
              <a:gd name="connsiteX13" fmla="*/ 4586654 w 4586654"/>
              <a:gd name="connsiteY13" fmla="*/ 0 h 183173"/>
              <a:gd name="connsiteX0" fmla="*/ 0 w 4623288"/>
              <a:gd name="connsiteY0" fmla="*/ 219807 h 219807"/>
              <a:gd name="connsiteX1" fmla="*/ 381001 w 4623288"/>
              <a:gd name="connsiteY1" fmla="*/ 43961 h 219807"/>
              <a:gd name="connsiteX2" fmla="*/ 740020 w 4623288"/>
              <a:gd name="connsiteY2" fmla="*/ 205154 h 219807"/>
              <a:gd name="connsiteX3" fmla="*/ 1099039 w 4623288"/>
              <a:gd name="connsiteY3" fmla="*/ 36634 h 219807"/>
              <a:gd name="connsiteX4" fmla="*/ 1443405 w 4623288"/>
              <a:gd name="connsiteY4" fmla="*/ 205154 h 219807"/>
              <a:gd name="connsiteX5" fmla="*/ 1809751 w 4623288"/>
              <a:gd name="connsiteY5" fmla="*/ 43961 h 219807"/>
              <a:gd name="connsiteX6" fmla="*/ 2154116 w 4623288"/>
              <a:gd name="connsiteY6" fmla="*/ 197827 h 219807"/>
              <a:gd name="connsiteX7" fmla="*/ 2498482 w 4623288"/>
              <a:gd name="connsiteY7" fmla="*/ 51288 h 219807"/>
              <a:gd name="connsiteX8" fmla="*/ 2850174 w 4623288"/>
              <a:gd name="connsiteY8" fmla="*/ 197827 h 219807"/>
              <a:gd name="connsiteX9" fmla="*/ 3201866 w 4623288"/>
              <a:gd name="connsiteY9" fmla="*/ 51288 h 219807"/>
              <a:gd name="connsiteX10" fmla="*/ 3553558 w 4623288"/>
              <a:gd name="connsiteY10" fmla="*/ 205154 h 219807"/>
              <a:gd name="connsiteX11" fmla="*/ 3905251 w 4623288"/>
              <a:gd name="connsiteY11" fmla="*/ 51288 h 219807"/>
              <a:gd name="connsiteX12" fmla="*/ 4256943 w 4623288"/>
              <a:gd name="connsiteY12" fmla="*/ 197827 h 219807"/>
              <a:gd name="connsiteX13" fmla="*/ 4623288 w 4623288"/>
              <a:gd name="connsiteY13" fmla="*/ 0 h 2198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623288" h="219807">
                <a:moveTo>
                  <a:pt x="0" y="219807"/>
                </a:moveTo>
                <a:cubicBezTo>
                  <a:pt x="116620" y="142263"/>
                  <a:pt x="257664" y="46403"/>
                  <a:pt x="381001" y="43961"/>
                </a:cubicBezTo>
                <a:cubicBezTo>
                  <a:pt x="504338" y="41519"/>
                  <a:pt x="620347" y="206375"/>
                  <a:pt x="740020" y="205154"/>
                </a:cubicBezTo>
                <a:cubicBezTo>
                  <a:pt x="859693" y="203933"/>
                  <a:pt x="981808" y="36634"/>
                  <a:pt x="1099039" y="36634"/>
                </a:cubicBezTo>
                <a:cubicBezTo>
                  <a:pt x="1216270" y="36634"/>
                  <a:pt x="1324953" y="203933"/>
                  <a:pt x="1443405" y="205154"/>
                </a:cubicBezTo>
                <a:cubicBezTo>
                  <a:pt x="1561857" y="206375"/>
                  <a:pt x="1691299" y="45182"/>
                  <a:pt x="1809751" y="43961"/>
                </a:cubicBezTo>
                <a:cubicBezTo>
                  <a:pt x="1928203" y="42740"/>
                  <a:pt x="2039328" y="196606"/>
                  <a:pt x="2154116" y="197827"/>
                </a:cubicBezTo>
                <a:cubicBezTo>
                  <a:pt x="2268904" y="199048"/>
                  <a:pt x="2382472" y="51288"/>
                  <a:pt x="2498482" y="51288"/>
                </a:cubicBezTo>
                <a:cubicBezTo>
                  <a:pt x="2614492" y="51288"/>
                  <a:pt x="2732943" y="197827"/>
                  <a:pt x="2850174" y="197827"/>
                </a:cubicBezTo>
                <a:cubicBezTo>
                  <a:pt x="2967405" y="197827"/>
                  <a:pt x="3084635" y="50067"/>
                  <a:pt x="3201866" y="51288"/>
                </a:cubicBezTo>
                <a:cubicBezTo>
                  <a:pt x="3319097" y="52509"/>
                  <a:pt x="3436327" y="205154"/>
                  <a:pt x="3553558" y="205154"/>
                </a:cubicBezTo>
                <a:cubicBezTo>
                  <a:pt x="3670789" y="205154"/>
                  <a:pt x="3788020" y="52509"/>
                  <a:pt x="3905251" y="51288"/>
                </a:cubicBezTo>
                <a:cubicBezTo>
                  <a:pt x="4022482" y="50067"/>
                  <a:pt x="4137270" y="206375"/>
                  <a:pt x="4256943" y="197827"/>
                </a:cubicBezTo>
                <a:cubicBezTo>
                  <a:pt x="4376616" y="189279"/>
                  <a:pt x="4539639" y="73269"/>
                  <a:pt x="4623288" y="0"/>
                </a:cubicBezTo>
              </a:path>
            </a:pathLst>
          </a:custGeom>
          <a:noFill/>
          <a:ln w="762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157480</xdr:colOff>
      <xdr:row>42</xdr:row>
      <xdr:rowOff>59690</xdr:rowOff>
    </xdr:from>
    <xdr:to xmlns:xdr="http://schemas.openxmlformats.org/drawingml/2006/spreadsheetDrawing">
      <xdr:col>8</xdr:col>
      <xdr:colOff>178435</xdr:colOff>
      <xdr:row>45</xdr:row>
      <xdr:rowOff>128905</xdr:rowOff>
    </xdr:to>
    <xdr:sp macro="" textlink="">
      <xdr:nvSpPr>
        <xdr:cNvPr id="9" name="テキスト ボックス 8"/>
        <xdr:cNvSpPr txBox="1"/>
      </xdr:nvSpPr>
      <xdr:spPr>
        <a:xfrm>
          <a:off x="157480" y="7466330"/>
          <a:ext cx="5527675" cy="5549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>
              <a:latin typeface="ＭＳ Ｐ明朝"/>
              <a:ea typeface="ＭＳ Ｐ明朝"/>
            </a:rPr>
            <a:t>総重量（</a:t>
          </a:r>
          <a:r>
            <a:rPr kumimoji="1" lang="ja-JP" altLang="en-US" sz="1050">
              <a:solidFill>
                <a:schemeClr val="tx1"/>
              </a:solidFill>
              <a:latin typeface="ＭＳ Ｐ明朝"/>
              <a:ea typeface="ＭＳ Ｐ明朝"/>
            </a:rPr>
            <a:t>ｔ</a:t>
          </a:r>
          <a:r>
            <a:rPr kumimoji="1" lang="en-US" altLang="ja-JP" sz="1050">
              <a:solidFill>
                <a:schemeClr val="tx1"/>
              </a:solidFill>
              <a:latin typeface="ＭＳ Ｐ明朝"/>
              <a:ea typeface="ＭＳ Ｐ明朝"/>
            </a:rPr>
            <a:t>)  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 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ＭＳ Ｐ明朝"/>
              <a:ea typeface="ＭＳ Ｐ明朝"/>
              <a:cs typeface="+mn-cs"/>
            </a:rPr>
            <a:t>29,291         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31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ＭＳ Ｐ明朝"/>
              <a:ea typeface="ＭＳ Ｐ明朝"/>
              <a:cs typeface="+mn-cs"/>
            </a:rPr>
            <a:t>,125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          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ＭＳ Ｐ明朝"/>
              <a:ea typeface="ＭＳ Ｐ明朝"/>
              <a:cs typeface="+mn-cs"/>
            </a:rPr>
            <a:t>30,537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ＭＳ Ｐ明朝"/>
              <a:ea typeface="ＭＳ Ｐ明朝"/>
              <a:cs typeface="+mn-cs"/>
            </a:rPr>
            <a:t>       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 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ＭＳ Ｐ明朝"/>
              <a:ea typeface="ＭＳ Ｐ明朝"/>
              <a:cs typeface="+mn-cs"/>
            </a:rPr>
            <a:t>30,083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         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27</a:t>
          </a:r>
          <a:r>
            <a:rPr lang="en-US" altLang="ja-JP" sz="1200">
              <a:solidFill>
                <a:schemeClr val="tx1"/>
              </a:solidFill>
              <a:latin typeface="ＭＳ Ｐ明朝"/>
              <a:ea typeface="ＭＳ Ｐ明朝"/>
            </a:rPr>
            <a:t>,569</a:t>
          </a:r>
          <a:r>
            <a:rPr kumimoji="1" lang="ja-JP" altLang="en-US" sz="1200">
              <a:solidFill>
                <a:srgbClr val="FF0000"/>
              </a:solidFill>
              <a:latin typeface="ＭＳ Ｐ明朝"/>
              <a:ea typeface="ＭＳ Ｐ明朝"/>
            </a:rPr>
            <a:t>　　      </a:t>
          </a:r>
          <a:endParaRPr kumimoji="1" lang="ja-JP" altLang="en-US" sz="120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38735</xdr:colOff>
      <xdr:row>44</xdr:row>
      <xdr:rowOff>36195</xdr:rowOff>
    </xdr:from>
    <xdr:to xmlns:xdr="http://schemas.openxmlformats.org/drawingml/2006/spreadsheetDrawing">
      <xdr:col>8</xdr:col>
      <xdr:colOff>59055</xdr:colOff>
      <xdr:row>47</xdr:row>
      <xdr:rowOff>106045</xdr:rowOff>
    </xdr:to>
    <xdr:sp macro="" textlink="">
      <xdr:nvSpPr>
        <xdr:cNvPr id="10" name="テキスト ボックス 9"/>
        <xdr:cNvSpPr txBox="1"/>
      </xdr:nvSpPr>
      <xdr:spPr>
        <a:xfrm>
          <a:off x="38735" y="7766685"/>
          <a:ext cx="5527040" cy="5556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Ｐ明朝"/>
              <a:ea typeface="ＭＳ Ｐ明朝"/>
            </a:rPr>
            <a:t>（注）　四捨五入の関係で合計値が一致しないことがある</a:t>
          </a:r>
          <a:r>
            <a:rPr kumimoji="1" lang="ja-JP" altLang="en-US" sz="1050">
              <a:solidFill>
                <a:schemeClr val="tx1"/>
              </a:solidFill>
              <a:latin typeface="ＭＳ Ｐ明朝"/>
              <a:ea typeface="ＭＳ Ｐ明朝"/>
            </a:rPr>
            <a:t>　</a:t>
          </a:r>
          <a:r>
            <a:rPr kumimoji="1" lang="ja-JP" altLang="en-US" sz="1200">
              <a:solidFill>
                <a:srgbClr val="FF0000"/>
              </a:solidFill>
              <a:latin typeface="ＭＳ Ｐ明朝"/>
              <a:ea typeface="ＭＳ Ｐ明朝"/>
            </a:rPr>
            <a:t>      </a:t>
          </a:r>
          <a:endParaRPr kumimoji="1" lang="ja-JP" altLang="en-US" sz="120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2.8750000000000001e-002</cdr:x>
      <cdr:y>5.1499999999999997e-002</cdr:y>
    </cdr:from>
    <cdr:to>
      <cdr:x>2.8750000000000001e-002</cdr:x>
      <cdr:y>5.1499999999999997e-002</cdr:y>
    </cdr:to>
    <cdr:sp macro="" textlink="">
      <cdr:nvSpPr>
        <cdr:cNvPr id="1054721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171207" y="41846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</a:p>
      </cdr:txBody>
    </cdr:sp>
  </cdr:relSizeAnchor>
  <cdr:relSizeAnchor xmlns:cdr="http://schemas.openxmlformats.org/drawingml/2006/chartDrawing">
    <cdr:from>
      <cdr:x>2.2249999999999999e-002</cdr:x>
      <cdr:y>3.7999999999999999e-002</cdr:y>
    </cdr:from>
    <cdr:to>
      <cdr:x>0.16075</cdr:x>
      <cdr:y>6.9750000000000006e-002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32499" y="308767"/>
          <a:ext cx="824771" cy="25798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overflow"/>
        <a:lstStyle xmlns:a="http://schemas.openxmlformats.org/drawingml/2006/main"/>
        <a:p xmlns:a="http://schemas.openxmlformats.org/drawingml/2006/main">
          <a:r>
            <a:rPr lang="ja-JP" altLang="en-US">
              <a:latin typeface="ＭＳ Ｐ明朝"/>
              <a:ea typeface="ＭＳ Ｐ明朝"/>
            </a:rPr>
            <a:t>単位：ｔ</a:t>
          </a:r>
          <a:endParaRPr lang="ja-JP">
            <a:latin typeface="ＭＳ Ｐ明朝"/>
            <a:ea typeface="ＭＳ Ｐ明朝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6:L26"/>
  <sheetViews>
    <sheetView tabSelected="1" view="pageBreakPreview" zoomScaleSheetLayoutView="100" workbookViewId="0">
      <selection activeCell="I1" sqref="I1"/>
    </sheetView>
  </sheetViews>
  <sheetFormatPr defaultRowHeight="12.75"/>
  <cols>
    <col min="1" max="1" width="7" customWidth="1"/>
    <col min="2" max="2" width="7.25" customWidth="1"/>
    <col min="3" max="3" width="1.75" customWidth="1"/>
    <col min="4" max="4" width="19.25" customWidth="1"/>
    <col min="5" max="5" width="14.625" customWidth="1"/>
    <col min="7" max="7" width="16.875" customWidth="1"/>
  </cols>
  <sheetData>
    <row r="6" spans="1:12" ht="29.65">
      <c r="A6" s="1"/>
      <c r="B6" s="1"/>
      <c r="C6" s="1"/>
      <c r="D6" s="1"/>
      <c r="E6" s="1"/>
      <c r="F6" s="5" t="s">
        <v>84</v>
      </c>
    </row>
    <row r="9" spans="1:12" ht="33.6" customHeight="1"/>
    <row r="13" spans="1:12" ht="19.149999999999999" customHeight="1"/>
    <row r="14" spans="1:12" ht="19.149999999999999" customHeight="1"/>
    <row r="15" spans="1:12" ht="19.149999999999999" customHeight="1">
      <c r="B15" s="2"/>
      <c r="C15" s="3"/>
      <c r="D15" s="4"/>
      <c r="E15" s="4"/>
      <c r="F15" s="6"/>
      <c r="H15" s="4"/>
      <c r="I15" s="7"/>
      <c r="K15" s="7"/>
    </row>
    <row r="16" spans="1:12" ht="19.149999999999999" customHeight="1">
      <c r="B16" s="2"/>
      <c r="C16" s="3"/>
      <c r="D16" s="4"/>
      <c r="E16" s="4"/>
      <c r="F16" s="6"/>
      <c r="I16" s="4"/>
      <c r="J16" s="7"/>
      <c r="K16" s="4"/>
      <c r="L16" s="7"/>
    </row>
    <row r="17" spans="2:12" ht="19.149999999999999" customHeight="1">
      <c r="B17" s="2"/>
      <c r="C17" s="3"/>
      <c r="D17" s="4"/>
      <c r="E17" s="4"/>
      <c r="F17" s="6"/>
      <c r="I17" s="4"/>
      <c r="J17" s="7"/>
      <c r="K17" s="4"/>
      <c r="L17" s="7"/>
    </row>
    <row r="18" spans="2:12" ht="19.149999999999999" customHeight="1">
      <c r="B18" s="2"/>
      <c r="C18" s="3"/>
      <c r="D18" s="4"/>
      <c r="E18" s="4"/>
      <c r="F18" s="6"/>
      <c r="I18" s="4"/>
      <c r="J18" s="7"/>
      <c r="K18" s="4"/>
      <c r="L18" s="7"/>
    </row>
    <row r="19" spans="2:12" ht="19.149999999999999" customHeight="1">
      <c r="B19" s="2"/>
      <c r="C19" s="3"/>
      <c r="D19" s="4"/>
      <c r="E19" s="4"/>
      <c r="F19" s="6"/>
      <c r="I19" s="4"/>
      <c r="J19" s="7"/>
      <c r="K19" s="4"/>
    </row>
    <row r="20" spans="2:12" ht="19.149999999999999" customHeight="1">
      <c r="B20" s="2"/>
      <c r="C20" s="3"/>
      <c r="D20" s="4"/>
      <c r="E20" s="4"/>
      <c r="F20" s="6"/>
      <c r="I20" s="4"/>
      <c r="J20" s="7"/>
      <c r="K20" s="4"/>
      <c r="L20" s="7"/>
    </row>
    <row r="21" spans="2:12" ht="19.149999999999999" customHeight="1">
      <c r="B21" s="2"/>
      <c r="C21" s="3"/>
      <c r="D21" s="4"/>
      <c r="E21" s="4"/>
      <c r="F21" s="6"/>
      <c r="I21" s="4"/>
      <c r="J21" s="7"/>
      <c r="K21" s="4"/>
    </row>
    <row r="22" spans="2:12" ht="19.149999999999999" customHeight="1">
      <c r="B22" s="2"/>
      <c r="C22" s="3"/>
      <c r="D22" s="4"/>
      <c r="E22" s="4"/>
      <c r="F22" s="7"/>
      <c r="K22" s="4"/>
      <c r="L22" s="7"/>
    </row>
    <row r="23" spans="2:12" ht="19.149999999999999" customHeight="1">
      <c r="B23" s="2"/>
      <c r="D23" s="4"/>
      <c r="E23" s="4"/>
      <c r="F23" s="7"/>
      <c r="K23" s="4"/>
      <c r="L23" s="7"/>
    </row>
    <row r="24" spans="2:12">
      <c r="B24" s="2"/>
      <c r="D24" s="4"/>
      <c r="E24" s="4"/>
      <c r="F24" s="7"/>
      <c r="K24" s="4"/>
      <c r="L24" s="7"/>
    </row>
    <row r="25" spans="2:12">
      <c r="B25" s="2"/>
      <c r="D25" s="4"/>
      <c r="E25" s="4"/>
      <c r="F25" s="7"/>
      <c r="K25" s="4"/>
      <c r="L25" s="7"/>
    </row>
    <row r="26" spans="2:12">
      <c r="B26" s="2"/>
      <c r="D26" s="4"/>
      <c r="E26" s="4"/>
      <c r="F26" s="7"/>
      <c r="K26" s="4"/>
      <c r="L26" s="7"/>
    </row>
  </sheetData>
  <phoneticPr fontId="2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70"/>
  <sheetViews>
    <sheetView view="pageBreakPreview" zoomScaleSheetLayoutView="100" workbookViewId="0">
      <selection activeCell="J1" sqref="J1"/>
    </sheetView>
  </sheetViews>
  <sheetFormatPr defaultRowHeight="12.75"/>
  <cols>
    <col min="1" max="1" width="11" customWidth="1"/>
    <col min="2" max="2" width="11.75" customWidth="1"/>
    <col min="11" max="11" width="6.75" bestFit="1" customWidth="1"/>
    <col min="12" max="12" width="4.875" customWidth="1"/>
    <col min="13" max="15" width="5.625" customWidth="1"/>
    <col min="16" max="17" width="6.625" customWidth="1"/>
    <col min="18" max="18" width="3.375" customWidth="1"/>
    <col min="19" max="34" width="5.625" customWidth="1"/>
  </cols>
  <sheetData>
    <row r="1" spans="1:9" ht="39.6" customHeight="1">
      <c r="A1" s="8" t="s">
        <v>159</v>
      </c>
      <c r="B1" s="8"/>
      <c r="C1" s="8"/>
      <c r="D1" s="8"/>
      <c r="E1" s="8"/>
      <c r="F1" s="8"/>
      <c r="G1" s="8"/>
      <c r="H1" s="8"/>
      <c r="I1" s="8"/>
    </row>
    <row r="2" spans="1:9" ht="33.6" customHeight="1">
      <c r="A2" s="9"/>
      <c r="C2" s="16"/>
    </row>
    <row r="47" spans="1:1">
      <c r="A47" s="10"/>
    </row>
    <row r="58" spans="1:17">
      <c r="A58" s="11" t="s">
        <v>156</v>
      </c>
      <c r="B58" s="11" t="s">
        <v>87</v>
      </c>
      <c r="C58" s="11" t="s">
        <v>89</v>
      </c>
      <c r="D58" s="11"/>
      <c r="E58" s="11"/>
      <c r="F58" s="11"/>
      <c r="G58" s="21"/>
      <c r="K58" s="25"/>
      <c r="L58" s="25"/>
      <c r="M58" s="27"/>
      <c r="N58" s="27"/>
      <c r="O58" s="27"/>
      <c r="P58" s="30"/>
      <c r="Q58" s="30"/>
    </row>
    <row r="59" spans="1:17">
      <c r="A59" s="11"/>
      <c r="B59" s="11"/>
      <c r="C59" s="17" t="s">
        <v>19</v>
      </c>
      <c r="D59" s="20" t="s">
        <v>23</v>
      </c>
      <c r="E59" s="22" t="s">
        <v>22</v>
      </c>
      <c r="F59" s="23" t="s">
        <v>13</v>
      </c>
      <c r="G59" s="24" t="s">
        <v>90</v>
      </c>
      <c r="K59" s="25"/>
      <c r="L59" s="25"/>
      <c r="M59" s="28"/>
      <c r="N59" s="28"/>
      <c r="O59" s="28"/>
      <c r="P59" s="28"/>
      <c r="Q59" s="28"/>
    </row>
    <row r="60" spans="1:17">
      <c r="A60" s="12" t="s">
        <v>137</v>
      </c>
      <c r="B60" s="14">
        <v>29291</v>
      </c>
      <c r="C60" s="18">
        <v>24237</v>
      </c>
      <c r="D60" s="18">
        <v>843</v>
      </c>
      <c r="E60" s="18">
        <v>952</v>
      </c>
      <c r="F60" s="18">
        <v>3045</v>
      </c>
      <c r="G60" s="18">
        <v>144</v>
      </c>
    </row>
    <row r="61" spans="1:17">
      <c r="A61" s="12" t="s">
        <v>142</v>
      </c>
      <c r="B61" s="14">
        <v>31125</v>
      </c>
      <c r="C61" s="18">
        <v>25775</v>
      </c>
      <c r="D61" s="18">
        <v>939</v>
      </c>
      <c r="E61" s="18">
        <v>860</v>
      </c>
      <c r="F61" s="18">
        <v>3434</v>
      </c>
      <c r="G61" s="18">
        <v>118</v>
      </c>
    </row>
    <row r="62" spans="1:17">
      <c r="A62" s="12" t="s">
        <v>38</v>
      </c>
      <c r="B62" s="15">
        <v>30537</v>
      </c>
      <c r="C62" s="19">
        <v>25295</v>
      </c>
      <c r="D62" s="21">
        <v>788</v>
      </c>
      <c r="E62" s="21">
        <v>735</v>
      </c>
      <c r="F62" s="18">
        <v>3405</v>
      </c>
      <c r="G62" s="18">
        <v>109</v>
      </c>
      <c r="K62" s="25"/>
      <c r="L62" s="25"/>
      <c r="M62" s="25"/>
      <c r="N62" s="25"/>
      <c r="O62" s="25"/>
    </row>
    <row r="63" spans="1:17">
      <c r="A63" s="12" t="s">
        <v>162</v>
      </c>
      <c r="B63" s="15">
        <v>30083</v>
      </c>
      <c r="C63" s="19">
        <v>24890</v>
      </c>
      <c r="D63" s="18">
        <v>721</v>
      </c>
      <c r="E63" s="18">
        <v>822</v>
      </c>
      <c r="F63" s="18">
        <v>3395</v>
      </c>
      <c r="G63" s="18">
        <v>111</v>
      </c>
      <c r="K63" s="26"/>
      <c r="L63" s="26"/>
      <c r="M63" s="26"/>
      <c r="N63" s="26"/>
      <c r="O63" s="29"/>
    </row>
    <row r="64" spans="1:17">
      <c r="A64" s="12" t="s">
        <v>168</v>
      </c>
      <c r="B64" s="15">
        <v>27569</v>
      </c>
      <c r="C64" s="19">
        <v>23091</v>
      </c>
      <c r="D64" s="18">
        <v>498</v>
      </c>
      <c r="E64" s="18">
        <v>424</v>
      </c>
      <c r="F64" s="18">
        <v>2956</v>
      </c>
      <c r="G64" s="18">
        <v>600</v>
      </c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3" spans="1:1" ht="13.5" customHeight="1"/>
    <row r="74" spans="1:1" ht="13.5" customHeight="1"/>
  </sheetData>
  <mergeCells count="6">
    <mergeCell ref="A1:I1"/>
    <mergeCell ref="C58:F58"/>
    <mergeCell ref="K58:L58"/>
    <mergeCell ref="K59:L59"/>
    <mergeCell ref="A58:A59"/>
    <mergeCell ref="B58:B59"/>
  </mergeCells>
  <phoneticPr fontId="2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0"/>
  <sheetViews>
    <sheetView view="pageBreakPreview" zoomScaleSheetLayoutView="100" workbookViewId="0">
      <selection activeCell="L1" sqref="L1"/>
    </sheetView>
  </sheetViews>
  <sheetFormatPr defaultColWidth="9" defaultRowHeight="12"/>
  <cols>
    <col min="1" max="1" width="12.375" style="31" customWidth="1"/>
    <col min="2" max="9" width="7.375" style="31" customWidth="1"/>
    <col min="10" max="11" width="7.375" style="32" customWidth="1"/>
    <col min="12" max="16384" width="9" style="32"/>
  </cols>
  <sheetData>
    <row r="1" spans="1:11" s="33" customFormat="1" ht="27" customHeight="1">
      <c r="A1" s="38" t="s">
        <v>102</v>
      </c>
      <c r="B1" s="38"/>
      <c r="C1" s="38"/>
      <c r="D1" s="38"/>
      <c r="E1" s="38"/>
      <c r="F1" s="38"/>
      <c r="G1" s="38"/>
      <c r="H1" s="38"/>
      <c r="I1" s="38"/>
    </row>
    <row r="2" spans="1:11" s="34" customFormat="1" ht="27" customHeight="1">
      <c r="A2" s="39" t="s">
        <v>94</v>
      </c>
      <c r="B2" s="52"/>
      <c r="C2" s="52"/>
      <c r="D2" s="52"/>
      <c r="E2" s="52"/>
      <c r="F2" s="52"/>
      <c r="G2" s="52"/>
      <c r="H2" s="73"/>
      <c r="I2" s="74" t="s">
        <v>104</v>
      </c>
    </row>
    <row r="3" spans="1:11" ht="24" customHeight="1">
      <c r="A3" s="40" t="s">
        <v>99</v>
      </c>
      <c r="B3" s="53" t="s">
        <v>54</v>
      </c>
      <c r="C3" s="53"/>
      <c r="D3" s="53"/>
      <c r="E3" s="53"/>
      <c r="F3" s="53"/>
      <c r="G3" s="53"/>
      <c r="H3" s="53"/>
      <c r="I3" s="75"/>
      <c r="J3" s="79"/>
      <c r="K3" s="79"/>
    </row>
    <row r="4" spans="1:11" ht="24" customHeight="1">
      <c r="A4" s="41"/>
      <c r="B4" s="53" t="s">
        <v>56</v>
      </c>
      <c r="C4" s="53"/>
      <c r="D4" s="53" t="s">
        <v>59</v>
      </c>
      <c r="E4" s="53"/>
      <c r="F4" s="53" t="s">
        <v>44</v>
      </c>
      <c r="G4" s="53"/>
      <c r="H4" s="53" t="s">
        <v>61</v>
      </c>
      <c r="I4" s="75"/>
      <c r="J4" s="83"/>
      <c r="K4" s="83"/>
    </row>
    <row r="5" spans="1:11" ht="24" customHeight="1">
      <c r="A5" s="42"/>
      <c r="B5" s="53" t="s">
        <v>20</v>
      </c>
      <c r="C5" s="53" t="s">
        <v>64</v>
      </c>
      <c r="D5" s="53" t="s">
        <v>20</v>
      </c>
      <c r="E5" s="53" t="s">
        <v>64</v>
      </c>
      <c r="F5" s="53" t="s">
        <v>20</v>
      </c>
      <c r="G5" s="53" t="s">
        <v>64</v>
      </c>
      <c r="H5" s="53" t="s">
        <v>20</v>
      </c>
      <c r="I5" s="75" t="s">
        <v>64</v>
      </c>
      <c r="J5" s="83"/>
      <c r="K5" s="83"/>
    </row>
    <row r="6" spans="1:11" s="35" customFormat="1" ht="27.75" customHeight="1">
      <c r="A6" s="43" t="s">
        <v>169</v>
      </c>
      <c r="B6" s="54">
        <v>3</v>
      </c>
      <c r="C6" s="60">
        <v>822</v>
      </c>
      <c r="D6" s="60">
        <v>68</v>
      </c>
      <c r="E6" s="69">
        <v>123</v>
      </c>
      <c r="F6" s="54">
        <v>48</v>
      </c>
      <c r="G6" s="60" t="s">
        <v>17</v>
      </c>
      <c r="H6" s="60">
        <v>1</v>
      </c>
      <c r="I6" s="54">
        <v>2</v>
      </c>
      <c r="J6" s="80"/>
      <c r="K6" s="80"/>
    </row>
    <row r="7" spans="1:11" s="35" customFormat="1" ht="27.75" customHeight="1">
      <c r="A7" s="43" t="s">
        <v>151</v>
      </c>
      <c r="B7" s="54">
        <v>3</v>
      </c>
      <c r="C7" s="60">
        <v>822</v>
      </c>
      <c r="D7" s="60">
        <v>68</v>
      </c>
      <c r="E7" s="69">
        <v>123</v>
      </c>
      <c r="F7" s="54">
        <v>49</v>
      </c>
      <c r="G7" s="60" t="s">
        <v>17</v>
      </c>
      <c r="H7" s="60">
        <v>1</v>
      </c>
      <c r="I7" s="54">
        <v>2</v>
      </c>
      <c r="J7" s="80"/>
      <c r="K7" s="80"/>
    </row>
    <row r="8" spans="1:11" s="35" customFormat="1" ht="27.75" customHeight="1">
      <c r="A8" s="43">
        <v>3</v>
      </c>
      <c r="B8" s="54">
        <v>3</v>
      </c>
      <c r="C8" s="60">
        <v>822</v>
      </c>
      <c r="D8" s="60">
        <v>68</v>
      </c>
      <c r="E8" s="69">
        <v>123</v>
      </c>
      <c r="F8" s="54">
        <v>49</v>
      </c>
      <c r="G8" s="60" t="s">
        <v>17</v>
      </c>
      <c r="H8" s="60">
        <v>1</v>
      </c>
      <c r="I8" s="54">
        <v>2</v>
      </c>
      <c r="J8" s="80"/>
      <c r="K8" s="80"/>
    </row>
    <row r="9" spans="1:11" s="35" customFormat="1" ht="27.75" customHeight="1">
      <c r="A9" s="43">
        <v>4</v>
      </c>
      <c r="B9" s="54">
        <v>3</v>
      </c>
      <c r="C9" s="60">
        <v>822</v>
      </c>
      <c r="D9" s="60">
        <v>69</v>
      </c>
      <c r="E9" s="69">
        <v>99</v>
      </c>
      <c r="F9" s="54">
        <v>48</v>
      </c>
      <c r="G9" s="60" t="s">
        <v>17</v>
      </c>
      <c r="H9" s="60">
        <v>1</v>
      </c>
      <c r="I9" s="54">
        <v>2</v>
      </c>
      <c r="J9" s="80"/>
      <c r="K9" s="80"/>
    </row>
    <row r="10" spans="1:11" s="36" customFormat="1" ht="27.75" customHeight="1">
      <c r="A10" s="44" t="s">
        <v>170</v>
      </c>
      <c r="B10" s="55">
        <v>3</v>
      </c>
      <c r="C10" s="61">
        <v>822</v>
      </c>
      <c r="D10" s="61">
        <v>69</v>
      </c>
      <c r="E10" s="70">
        <v>99</v>
      </c>
      <c r="F10" s="55">
        <v>49</v>
      </c>
      <c r="G10" s="61" t="s">
        <v>17</v>
      </c>
      <c r="H10" s="61">
        <v>1</v>
      </c>
      <c r="I10" s="55">
        <v>2</v>
      </c>
      <c r="J10" s="84"/>
      <c r="K10" s="81"/>
    </row>
    <row r="11" spans="1:11" s="34" customFormat="1" ht="14.85" customHeight="1">
      <c r="A11" s="45" t="s">
        <v>105</v>
      </c>
      <c r="B11" s="52"/>
      <c r="C11" s="52"/>
      <c r="D11" s="52"/>
      <c r="E11" s="52"/>
      <c r="F11" s="52"/>
      <c r="G11" s="52"/>
      <c r="H11" s="52"/>
      <c r="I11" s="52"/>
      <c r="J11" s="85"/>
    </row>
    <row r="12" spans="1:11" s="34" customFormat="1" ht="10.5">
      <c r="A12" s="45"/>
      <c r="B12" s="52"/>
      <c r="C12" s="52"/>
      <c r="D12" s="52"/>
      <c r="E12" s="52"/>
      <c r="F12" s="52"/>
      <c r="G12" s="52"/>
      <c r="H12" s="52"/>
      <c r="I12" s="52"/>
      <c r="J12" s="85"/>
    </row>
    <row r="13" spans="1:11" s="34" customFormat="1" ht="27" customHeight="1">
      <c r="A13" s="39" t="s">
        <v>106</v>
      </c>
      <c r="F13" s="45"/>
      <c r="H13" s="74" t="s">
        <v>34</v>
      </c>
      <c r="I13" s="78"/>
      <c r="J13" s="86"/>
    </row>
    <row r="14" spans="1:11" ht="24" customHeight="1">
      <c r="A14" s="40" t="s">
        <v>99</v>
      </c>
      <c r="B14" s="53" t="s">
        <v>52</v>
      </c>
      <c r="C14" s="53"/>
      <c r="D14" s="53"/>
      <c r="E14" s="53"/>
      <c r="F14" s="53"/>
      <c r="G14" s="53"/>
      <c r="H14" s="75"/>
      <c r="I14" s="79"/>
      <c r="J14" s="79"/>
      <c r="K14" s="79"/>
    </row>
    <row r="15" spans="1:11" ht="24" customHeight="1">
      <c r="A15" s="42"/>
      <c r="B15" s="56" t="s">
        <v>62</v>
      </c>
      <c r="C15" s="56" t="s">
        <v>100</v>
      </c>
      <c r="D15" s="56" t="s">
        <v>63</v>
      </c>
      <c r="E15" s="56" t="s">
        <v>27</v>
      </c>
      <c r="F15" s="56" t="s">
        <v>48</v>
      </c>
      <c r="G15" s="56" t="s">
        <v>50</v>
      </c>
      <c r="H15" s="76" t="s">
        <v>32</v>
      </c>
      <c r="I15" s="79"/>
      <c r="J15" s="83"/>
      <c r="K15" s="83"/>
    </row>
    <row r="16" spans="1:11" s="35" customFormat="1" ht="27.75" customHeight="1">
      <c r="A16" s="46" t="s">
        <v>163</v>
      </c>
      <c r="B16" s="57">
        <v>152</v>
      </c>
      <c r="C16" s="57">
        <v>69</v>
      </c>
      <c r="D16" s="65">
        <v>150</v>
      </c>
      <c r="E16" s="71">
        <v>62</v>
      </c>
      <c r="F16" s="57">
        <v>22</v>
      </c>
      <c r="G16" s="71">
        <v>577</v>
      </c>
      <c r="H16" s="77">
        <v>293</v>
      </c>
      <c r="I16" s="80"/>
      <c r="J16" s="80"/>
      <c r="K16" s="80"/>
    </row>
    <row r="17" spans="1:12" s="35" customFormat="1" ht="27.75" customHeight="1">
      <c r="A17" s="46">
        <v>2</v>
      </c>
      <c r="B17" s="57">
        <v>158</v>
      </c>
      <c r="C17" s="57">
        <v>74</v>
      </c>
      <c r="D17" s="65">
        <v>158</v>
      </c>
      <c r="E17" s="71">
        <v>65</v>
      </c>
      <c r="F17" s="57">
        <v>16</v>
      </c>
      <c r="G17" s="71">
        <v>616</v>
      </c>
      <c r="H17" s="77">
        <v>309</v>
      </c>
      <c r="I17" s="80"/>
      <c r="J17" s="80"/>
      <c r="K17" s="80"/>
    </row>
    <row r="18" spans="1:12" s="36" customFormat="1" ht="27.75" customHeight="1">
      <c r="A18" s="44" t="s">
        <v>171</v>
      </c>
      <c r="B18" s="58">
        <v>166</v>
      </c>
      <c r="C18" s="62">
        <v>70</v>
      </c>
      <c r="D18" s="66">
        <v>159</v>
      </c>
      <c r="E18" s="66">
        <v>70</v>
      </c>
      <c r="F18" s="58">
        <v>19</v>
      </c>
      <c r="G18" s="62">
        <v>677</v>
      </c>
      <c r="H18" s="66">
        <v>295</v>
      </c>
      <c r="I18" s="81"/>
      <c r="J18" s="81"/>
      <c r="K18" s="81"/>
    </row>
    <row r="19" spans="1:12" s="37" customFormat="1" ht="23.25" customHeight="1">
      <c r="A19" s="47" t="s">
        <v>167</v>
      </c>
      <c r="I19" s="82"/>
      <c r="J19" s="47"/>
    </row>
    <row r="20" spans="1:12" s="34" customFormat="1" ht="23.25" customHeight="1">
      <c r="A20" s="47"/>
      <c r="I20" s="52"/>
      <c r="J20" s="45"/>
    </row>
    <row r="21" spans="1:12" s="34" customFormat="1" ht="23.25" customHeight="1">
      <c r="A21" s="47"/>
      <c r="I21" s="52"/>
      <c r="J21" s="45"/>
    </row>
    <row r="22" spans="1:12" ht="33" customHeight="1">
      <c r="A22" s="38" t="s">
        <v>57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74" t="s">
        <v>12</v>
      </c>
    </row>
    <row r="24" spans="1:12" ht="28.5" customHeight="1">
      <c r="A24" s="48" t="s">
        <v>101</v>
      </c>
      <c r="B24" s="53" t="s">
        <v>65</v>
      </c>
      <c r="C24" s="63" t="s">
        <v>53</v>
      </c>
      <c r="D24" s="53" t="s">
        <v>29</v>
      </c>
      <c r="E24" s="63" t="s">
        <v>91</v>
      </c>
      <c r="F24" s="72" t="s">
        <v>92</v>
      </c>
      <c r="G24" s="63" t="s">
        <v>93</v>
      </c>
      <c r="H24" s="53" t="s">
        <v>9</v>
      </c>
      <c r="I24" s="53" t="s">
        <v>35</v>
      </c>
      <c r="J24" s="53" t="s">
        <v>66</v>
      </c>
      <c r="K24" s="75" t="s">
        <v>49</v>
      </c>
    </row>
    <row r="25" spans="1:12" ht="28.5" customHeight="1">
      <c r="A25" s="43" t="s">
        <v>179</v>
      </c>
      <c r="B25" s="59">
        <v>1286</v>
      </c>
      <c r="C25" s="59">
        <v>354</v>
      </c>
      <c r="D25" s="67">
        <v>230</v>
      </c>
      <c r="E25" s="67">
        <v>107</v>
      </c>
      <c r="F25" s="67">
        <v>87</v>
      </c>
      <c r="G25" s="68">
        <v>27</v>
      </c>
      <c r="H25" s="59">
        <v>20</v>
      </c>
      <c r="I25" s="59">
        <v>110</v>
      </c>
      <c r="J25" s="59">
        <v>16</v>
      </c>
      <c r="K25" s="68">
        <v>335</v>
      </c>
    </row>
    <row r="26" spans="1:12" ht="28.5" customHeight="1">
      <c r="A26" s="43" t="s">
        <v>177</v>
      </c>
      <c r="B26" s="59">
        <v>1181</v>
      </c>
      <c r="C26" s="59">
        <v>263</v>
      </c>
      <c r="D26" s="67">
        <v>213</v>
      </c>
      <c r="E26" s="67">
        <v>118</v>
      </c>
      <c r="F26" s="67">
        <v>91</v>
      </c>
      <c r="G26" s="68">
        <v>33</v>
      </c>
      <c r="H26" s="59">
        <v>14</v>
      </c>
      <c r="I26" s="59">
        <v>116</v>
      </c>
      <c r="J26" s="59">
        <v>12</v>
      </c>
      <c r="K26" s="68">
        <v>321</v>
      </c>
    </row>
    <row r="27" spans="1:12" ht="28.5" customHeight="1">
      <c r="A27" s="43">
        <v>2</v>
      </c>
      <c r="B27" s="59">
        <v>1160</v>
      </c>
      <c r="C27" s="59">
        <v>312</v>
      </c>
      <c r="D27" s="59">
        <v>187</v>
      </c>
      <c r="E27" s="59">
        <v>120</v>
      </c>
      <c r="F27" s="59">
        <v>66</v>
      </c>
      <c r="G27" s="59">
        <v>22</v>
      </c>
      <c r="H27" s="68">
        <v>18</v>
      </c>
      <c r="I27" s="59">
        <v>101</v>
      </c>
      <c r="J27" s="64">
        <v>15</v>
      </c>
      <c r="K27" s="68">
        <v>319</v>
      </c>
      <c r="L27" s="87"/>
    </row>
    <row r="28" spans="1:12" ht="28.5" customHeight="1">
      <c r="A28" s="49">
        <v>3</v>
      </c>
      <c r="B28" s="59">
        <v>1218</v>
      </c>
      <c r="C28" s="64">
        <v>342</v>
      </c>
      <c r="D28" s="68">
        <v>194</v>
      </c>
      <c r="E28" s="59">
        <v>82</v>
      </c>
      <c r="F28" s="64">
        <v>66</v>
      </c>
      <c r="G28" s="68">
        <v>36</v>
      </c>
      <c r="H28" s="59">
        <v>13</v>
      </c>
      <c r="I28" s="59">
        <v>98</v>
      </c>
      <c r="J28" s="59">
        <v>14</v>
      </c>
      <c r="K28" s="68">
        <v>373</v>
      </c>
      <c r="L28" s="87"/>
    </row>
    <row r="29" spans="1:12" ht="28.5" customHeight="1">
      <c r="A29" s="50" t="s">
        <v>178</v>
      </c>
      <c r="B29" s="58">
        <v>1329</v>
      </c>
      <c r="C29" s="58">
        <v>358</v>
      </c>
      <c r="D29" s="58">
        <v>202</v>
      </c>
      <c r="E29" s="58">
        <v>90</v>
      </c>
      <c r="F29" s="58">
        <v>55</v>
      </c>
      <c r="G29" s="58">
        <v>40</v>
      </c>
      <c r="H29" s="58">
        <v>27</v>
      </c>
      <c r="I29" s="58">
        <v>141</v>
      </c>
      <c r="J29" s="58">
        <v>16</v>
      </c>
      <c r="K29" s="66">
        <v>400</v>
      </c>
      <c r="L29" s="87"/>
    </row>
    <row r="30" spans="1:12" ht="14.85" customHeight="1">
      <c r="A30" s="51" t="s">
        <v>40</v>
      </c>
      <c r="B30" s="32"/>
      <c r="C30" s="51"/>
      <c r="D30" s="51"/>
      <c r="E30" s="51"/>
      <c r="F30" s="51"/>
      <c r="G30" s="51"/>
      <c r="H30" s="51"/>
      <c r="I30" s="34"/>
      <c r="J30" s="34"/>
      <c r="K30" s="34"/>
    </row>
  </sheetData>
  <mergeCells count="12">
    <mergeCell ref="A1:I1"/>
    <mergeCell ref="B3:I3"/>
    <mergeCell ref="B4:C4"/>
    <mergeCell ref="D4:E4"/>
    <mergeCell ref="F4:G4"/>
    <mergeCell ref="H4:I4"/>
    <mergeCell ref="B14:H14"/>
    <mergeCell ref="A22:K22"/>
    <mergeCell ref="A3:A5"/>
    <mergeCell ref="J4:J5"/>
    <mergeCell ref="K4:K5"/>
    <mergeCell ref="A14:A15"/>
  </mergeCells>
  <phoneticPr fontId="2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67"/>
  <sheetViews>
    <sheetView view="pageBreakPreview" zoomScale="121" zoomScaleSheetLayoutView="121" workbookViewId="0">
      <selection activeCell="Q1" sqref="Q1"/>
    </sheetView>
  </sheetViews>
  <sheetFormatPr defaultColWidth="8.625" defaultRowHeight="9.4"/>
  <cols>
    <col min="1" max="2" width="6.125" style="88" customWidth="1"/>
    <col min="3" max="3" width="4.375" style="88" customWidth="1"/>
    <col min="4" max="4" width="7.125" style="88" customWidth="1"/>
    <col min="5" max="10" width="5" style="89" customWidth="1"/>
    <col min="11" max="13" width="5" style="90" customWidth="1"/>
    <col min="14" max="16" width="5" style="91" customWidth="1"/>
    <col min="17" max="16384" width="8.625" style="92"/>
  </cols>
  <sheetData>
    <row r="1" spans="1:17" ht="19.149999999999999" customHeight="1">
      <c r="A1" s="94" t="s">
        <v>144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7" ht="18" customHeight="1">
      <c r="A2" s="95" t="s">
        <v>97</v>
      </c>
      <c r="B2" s="95"/>
      <c r="C2" s="134"/>
      <c r="D2" s="134"/>
      <c r="E2" s="167"/>
      <c r="F2" s="167"/>
      <c r="G2" s="195"/>
      <c r="H2" s="167"/>
      <c r="I2" s="167"/>
      <c r="J2" s="167"/>
      <c r="K2" s="167"/>
      <c r="L2" s="232"/>
      <c r="M2" s="232"/>
      <c r="N2" s="234"/>
      <c r="O2" s="251" t="s">
        <v>95</v>
      </c>
      <c r="P2" s="251"/>
    </row>
    <row r="3" spans="1:17" ht="12" customHeight="1">
      <c r="A3" s="96" t="s">
        <v>107</v>
      </c>
      <c r="B3" s="121"/>
      <c r="C3" s="121"/>
      <c r="D3" s="121"/>
      <c r="E3" s="168" t="s">
        <v>139</v>
      </c>
      <c r="F3" s="186"/>
      <c r="G3" s="196"/>
      <c r="H3" s="168" t="s">
        <v>152</v>
      </c>
      <c r="I3" s="186"/>
      <c r="J3" s="196"/>
      <c r="K3" s="168" t="s">
        <v>164</v>
      </c>
      <c r="L3" s="186"/>
      <c r="M3" s="186"/>
      <c r="N3" s="235" t="s">
        <v>172</v>
      </c>
      <c r="O3" s="252"/>
      <c r="P3" s="252"/>
    </row>
    <row r="4" spans="1:17" ht="9.6" customHeight="1">
      <c r="A4" s="97"/>
      <c r="B4" s="121"/>
      <c r="C4" s="121"/>
      <c r="D4" s="121"/>
      <c r="E4" s="169" t="s">
        <v>113</v>
      </c>
      <c r="F4" s="169" t="s">
        <v>60</v>
      </c>
      <c r="G4" s="180" t="s">
        <v>112</v>
      </c>
      <c r="H4" s="169" t="s">
        <v>113</v>
      </c>
      <c r="I4" s="169" t="s">
        <v>60</v>
      </c>
      <c r="J4" s="180" t="s">
        <v>112</v>
      </c>
      <c r="K4" s="169" t="s">
        <v>113</v>
      </c>
      <c r="L4" s="169" t="s">
        <v>60</v>
      </c>
      <c r="M4" s="180" t="s">
        <v>112</v>
      </c>
      <c r="N4" s="236" t="s">
        <v>113</v>
      </c>
      <c r="O4" s="236" t="s">
        <v>60</v>
      </c>
      <c r="P4" s="259" t="s">
        <v>112</v>
      </c>
    </row>
    <row r="5" spans="1:17" ht="16.5" customHeight="1">
      <c r="A5" s="98" t="s">
        <v>119</v>
      </c>
      <c r="B5" s="122"/>
      <c r="C5" s="122"/>
      <c r="D5" s="122"/>
      <c r="E5" s="170">
        <v>597</v>
      </c>
      <c r="F5" s="170">
        <v>564</v>
      </c>
      <c r="G5" s="197">
        <v>94.5</v>
      </c>
      <c r="H5" s="170">
        <v>524</v>
      </c>
      <c r="I5" s="170">
        <v>548</v>
      </c>
      <c r="J5" s="217">
        <v>104.6</v>
      </c>
      <c r="K5" s="170">
        <v>490</v>
      </c>
      <c r="L5" s="170">
        <v>486</v>
      </c>
      <c r="M5" s="217">
        <v>99.2</v>
      </c>
      <c r="N5" s="237">
        <v>500</v>
      </c>
      <c r="O5" s="237">
        <v>487</v>
      </c>
      <c r="P5" s="260">
        <v>97.4</v>
      </c>
      <c r="Q5" s="276"/>
    </row>
    <row r="6" spans="1:17" s="92" customFormat="1" ht="16.5" customHeight="1">
      <c r="A6" s="99" t="s">
        <v>181</v>
      </c>
      <c r="B6" s="123"/>
      <c r="C6" s="142" t="s">
        <v>74</v>
      </c>
      <c r="D6" s="155"/>
      <c r="E6" s="171">
        <v>555</v>
      </c>
      <c r="F6" s="171">
        <v>520</v>
      </c>
      <c r="G6" s="198">
        <v>93.7</v>
      </c>
      <c r="H6" s="171">
        <v>524</v>
      </c>
      <c r="I6" s="208">
        <v>509</v>
      </c>
      <c r="J6" s="218">
        <v>97.1</v>
      </c>
      <c r="K6" s="171">
        <v>490</v>
      </c>
      <c r="L6" s="208">
        <v>485</v>
      </c>
      <c r="M6" s="218">
        <v>100.4</v>
      </c>
      <c r="N6" s="238">
        <v>500</v>
      </c>
      <c r="O6" s="253">
        <v>497</v>
      </c>
      <c r="P6" s="261">
        <v>99.4</v>
      </c>
    </row>
    <row r="7" spans="1:17" s="92" customFormat="1" ht="16.5" customHeight="1">
      <c r="A7" s="99"/>
      <c r="B7" s="123"/>
      <c r="C7" s="143" t="s">
        <v>76</v>
      </c>
      <c r="D7" s="156"/>
      <c r="E7" s="172">
        <v>556</v>
      </c>
      <c r="F7" s="172">
        <v>448</v>
      </c>
      <c r="G7" s="199">
        <v>80.599999999999994</v>
      </c>
      <c r="H7" s="172">
        <v>524</v>
      </c>
      <c r="I7" s="213">
        <v>528</v>
      </c>
      <c r="J7" s="219">
        <v>100.7</v>
      </c>
      <c r="K7" s="172">
        <v>490</v>
      </c>
      <c r="L7" s="213">
        <v>480</v>
      </c>
      <c r="M7" s="219">
        <v>99.8</v>
      </c>
      <c r="N7" s="239">
        <v>500</v>
      </c>
      <c r="O7" s="254">
        <v>487</v>
      </c>
      <c r="P7" s="262">
        <v>97.4</v>
      </c>
    </row>
    <row r="8" spans="1:17" s="92" customFormat="1" ht="16.5" customHeight="1">
      <c r="A8" s="99"/>
      <c r="B8" s="123"/>
      <c r="C8" s="144" t="s">
        <v>116</v>
      </c>
      <c r="D8" s="157"/>
      <c r="E8" s="172">
        <v>564</v>
      </c>
      <c r="F8" s="172">
        <v>153</v>
      </c>
      <c r="G8" s="199">
        <v>27.1</v>
      </c>
      <c r="H8" s="172">
        <v>524</v>
      </c>
      <c r="I8" s="213">
        <v>160</v>
      </c>
      <c r="J8" s="219">
        <v>30.5</v>
      </c>
      <c r="K8" s="172">
        <v>490</v>
      </c>
      <c r="L8" s="213">
        <v>105</v>
      </c>
      <c r="M8" s="219">
        <v>21.9</v>
      </c>
      <c r="N8" s="239">
        <v>500</v>
      </c>
      <c r="O8" s="254">
        <v>133</v>
      </c>
      <c r="P8" s="262">
        <v>26.6</v>
      </c>
    </row>
    <row r="9" spans="1:17" ht="16.5" customHeight="1">
      <c r="A9" s="100" t="s">
        <v>124</v>
      </c>
      <c r="B9" s="124"/>
      <c r="C9" s="145" t="s">
        <v>77</v>
      </c>
      <c r="D9" s="130" t="s">
        <v>74</v>
      </c>
      <c r="E9" s="171">
        <v>783</v>
      </c>
      <c r="F9" s="171">
        <v>557</v>
      </c>
      <c r="G9" s="198">
        <v>71.136653895274577</v>
      </c>
      <c r="H9" s="171">
        <v>663</v>
      </c>
      <c r="I9" s="171">
        <v>528</v>
      </c>
      <c r="J9" s="218">
        <v>79.599999999999994</v>
      </c>
      <c r="K9" s="171">
        <v>611</v>
      </c>
      <c r="L9" s="171">
        <v>490</v>
      </c>
      <c r="M9" s="218">
        <v>80.2</v>
      </c>
      <c r="N9" s="238">
        <v>660</v>
      </c>
      <c r="O9" s="238">
        <v>534</v>
      </c>
      <c r="P9" s="261">
        <v>80.900000000000006</v>
      </c>
    </row>
    <row r="10" spans="1:17" ht="16.5" customHeight="1">
      <c r="A10" s="100"/>
      <c r="B10" s="124"/>
      <c r="C10" s="145"/>
      <c r="D10" s="131" t="s">
        <v>76</v>
      </c>
      <c r="E10" s="172">
        <v>851</v>
      </c>
      <c r="F10" s="172">
        <v>567</v>
      </c>
      <c r="G10" s="199">
        <v>66.627497062279673</v>
      </c>
      <c r="H10" s="172">
        <v>724</v>
      </c>
      <c r="I10" s="172">
        <v>532</v>
      </c>
      <c r="J10" s="219">
        <v>73.5</v>
      </c>
      <c r="K10" s="172">
        <v>671</v>
      </c>
      <c r="L10" s="172">
        <v>497</v>
      </c>
      <c r="M10" s="219">
        <v>74.099999999999994</v>
      </c>
      <c r="N10" s="239">
        <v>663</v>
      </c>
      <c r="O10" s="239">
        <v>516</v>
      </c>
      <c r="P10" s="262">
        <v>77.8</v>
      </c>
    </row>
    <row r="11" spans="1:17" ht="16.5" customHeight="1">
      <c r="A11" s="100"/>
      <c r="B11" s="124"/>
      <c r="C11" s="145"/>
      <c r="D11" s="146" t="s">
        <v>116</v>
      </c>
      <c r="E11" s="172">
        <v>909</v>
      </c>
      <c r="F11" s="172">
        <v>557</v>
      </c>
      <c r="G11" s="199">
        <v>61.276127612761279</v>
      </c>
      <c r="H11" s="172">
        <v>740</v>
      </c>
      <c r="I11" s="172">
        <v>547</v>
      </c>
      <c r="J11" s="219">
        <v>73.900000000000006</v>
      </c>
      <c r="K11" s="172">
        <v>682</v>
      </c>
      <c r="L11" s="172">
        <v>495</v>
      </c>
      <c r="M11" s="219">
        <v>72.599999999999994</v>
      </c>
      <c r="N11" s="239">
        <v>665</v>
      </c>
      <c r="O11" s="239">
        <v>509</v>
      </c>
      <c r="P11" s="262">
        <v>76.5</v>
      </c>
    </row>
    <row r="12" spans="1:17" ht="16.5" customHeight="1">
      <c r="A12" s="100"/>
      <c r="B12" s="124"/>
      <c r="C12" s="129" t="s">
        <v>78</v>
      </c>
      <c r="D12" s="129"/>
      <c r="E12" s="173">
        <v>819</v>
      </c>
      <c r="F12" s="173">
        <v>630</v>
      </c>
      <c r="G12" s="200">
        <v>76.923076923076934</v>
      </c>
      <c r="H12" s="173">
        <v>727</v>
      </c>
      <c r="I12" s="173">
        <v>525</v>
      </c>
      <c r="J12" s="220">
        <v>72.2</v>
      </c>
      <c r="K12" s="173">
        <v>755</v>
      </c>
      <c r="L12" s="173">
        <v>514</v>
      </c>
      <c r="M12" s="220">
        <v>68.099999999999994</v>
      </c>
      <c r="N12" s="240">
        <v>733</v>
      </c>
      <c r="O12" s="240">
        <v>453</v>
      </c>
      <c r="P12" s="263">
        <v>61.8</v>
      </c>
    </row>
    <row r="13" spans="1:17" ht="16.5" customHeight="1">
      <c r="A13" s="101" t="s">
        <v>118</v>
      </c>
      <c r="B13" s="125"/>
      <c r="C13" s="145" t="s">
        <v>77</v>
      </c>
      <c r="D13" s="130" t="s">
        <v>74</v>
      </c>
      <c r="E13" s="171">
        <v>637</v>
      </c>
      <c r="F13" s="171">
        <v>566</v>
      </c>
      <c r="G13" s="198">
        <v>88.854003139717435</v>
      </c>
      <c r="H13" s="171">
        <v>556</v>
      </c>
      <c r="I13" s="171">
        <v>515</v>
      </c>
      <c r="J13" s="218">
        <v>92.6</v>
      </c>
      <c r="K13" s="171">
        <v>514</v>
      </c>
      <c r="L13" s="171">
        <v>491</v>
      </c>
      <c r="M13" s="218">
        <v>95.5</v>
      </c>
      <c r="N13" s="238">
        <v>529</v>
      </c>
      <c r="O13" s="238">
        <v>504</v>
      </c>
      <c r="P13" s="261">
        <v>95.3</v>
      </c>
    </row>
    <row r="14" spans="1:17" ht="16.5" customHeight="1">
      <c r="A14" s="101"/>
      <c r="B14" s="125"/>
      <c r="C14" s="145"/>
      <c r="D14" s="131" t="s">
        <v>76</v>
      </c>
      <c r="E14" s="172">
        <v>710</v>
      </c>
      <c r="F14" s="172">
        <v>571</v>
      </c>
      <c r="G14" s="199">
        <v>80.422535211267615</v>
      </c>
      <c r="H14" s="172">
        <v>579</v>
      </c>
      <c r="I14" s="172">
        <v>535</v>
      </c>
      <c r="J14" s="219">
        <v>92.4</v>
      </c>
      <c r="K14" s="172">
        <v>516</v>
      </c>
      <c r="L14" s="172">
        <v>486</v>
      </c>
      <c r="M14" s="219">
        <v>94.2</v>
      </c>
      <c r="N14" s="239">
        <v>529</v>
      </c>
      <c r="O14" s="239">
        <v>494</v>
      </c>
      <c r="P14" s="262">
        <v>93.4</v>
      </c>
    </row>
    <row r="15" spans="1:17" ht="16.5" customHeight="1">
      <c r="A15" s="101"/>
      <c r="B15" s="125"/>
      <c r="C15" s="145"/>
      <c r="D15" s="146" t="s">
        <v>116</v>
      </c>
      <c r="E15" s="172">
        <v>772</v>
      </c>
      <c r="F15" s="172">
        <v>581</v>
      </c>
      <c r="G15" s="199">
        <v>75.259067357512947</v>
      </c>
      <c r="H15" s="172">
        <v>580</v>
      </c>
      <c r="I15" s="172">
        <v>532</v>
      </c>
      <c r="J15" s="219">
        <v>91.7</v>
      </c>
      <c r="K15" s="172">
        <v>521</v>
      </c>
      <c r="L15" s="172">
        <v>488</v>
      </c>
      <c r="M15" s="219">
        <v>93.7</v>
      </c>
      <c r="N15" s="239">
        <v>513</v>
      </c>
      <c r="O15" s="239">
        <v>482</v>
      </c>
      <c r="P15" s="262">
        <v>94</v>
      </c>
    </row>
    <row r="16" spans="1:17" ht="16.5" customHeight="1">
      <c r="A16" s="101"/>
      <c r="B16" s="125"/>
      <c r="C16" s="129" t="s">
        <v>78</v>
      </c>
      <c r="D16" s="129"/>
      <c r="E16" s="173">
        <v>646</v>
      </c>
      <c r="F16" s="173">
        <v>653</v>
      </c>
      <c r="G16" s="200">
        <v>101.08359133126935</v>
      </c>
      <c r="H16" s="173">
        <v>790</v>
      </c>
      <c r="I16" s="173">
        <v>563</v>
      </c>
      <c r="J16" s="220">
        <v>71.3</v>
      </c>
      <c r="K16" s="173">
        <v>694</v>
      </c>
      <c r="L16" s="173">
        <v>497</v>
      </c>
      <c r="M16" s="220">
        <v>71.599999999999994</v>
      </c>
      <c r="N16" s="240">
        <v>674</v>
      </c>
      <c r="O16" s="240">
        <v>482</v>
      </c>
      <c r="P16" s="263">
        <v>71.5</v>
      </c>
    </row>
    <row r="17" spans="1:16" ht="16.5" customHeight="1">
      <c r="A17" s="101" t="s">
        <v>123</v>
      </c>
      <c r="B17" s="125"/>
      <c r="C17" s="145" t="s">
        <v>77</v>
      </c>
      <c r="D17" s="130" t="s">
        <v>74</v>
      </c>
      <c r="E17" s="171">
        <v>718</v>
      </c>
      <c r="F17" s="171">
        <v>565</v>
      </c>
      <c r="G17" s="198">
        <v>78.690807799442894</v>
      </c>
      <c r="H17" s="171">
        <v>554</v>
      </c>
      <c r="I17" s="171">
        <v>514</v>
      </c>
      <c r="J17" s="218">
        <v>92.8</v>
      </c>
      <c r="K17" s="171">
        <v>513</v>
      </c>
      <c r="L17" s="171">
        <v>492</v>
      </c>
      <c r="M17" s="218">
        <v>95.9</v>
      </c>
      <c r="N17" s="238">
        <v>529</v>
      </c>
      <c r="O17" s="238">
        <v>504</v>
      </c>
      <c r="P17" s="261">
        <v>95.3</v>
      </c>
    </row>
    <row r="18" spans="1:16" ht="16.5" customHeight="1">
      <c r="A18" s="101"/>
      <c r="B18" s="125"/>
      <c r="C18" s="145"/>
      <c r="D18" s="131" t="s">
        <v>76</v>
      </c>
      <c r="E18" s="172">
        <v>803</v>
      </c>
      <c r="F18" s="172">
        <v>562</v>
      </c>
      <c r="G18" s="199">
        <v>69.987546699875466</v>
      </c>
      <c r="H18" s="172">
        <v>589</v>
      </c>
      <c r="I18" s="172">
        <v>535</v>
      </c>
      <c r="J18" s="219">
        <v>90.8</v>
      </c>
      <c r="K18" s="172">
        <v>526</v>
      </c>
      <c r="L18" s="172">
        <v>485</v>
      </c>
      <c r="M18" s="219">
        <v>92.2</v>
      </c>
      <c r="N18" s="239">
        <v>541</v>
      </c>
      <c r="O18" s="239">
        <v>495</v>
      </c>
      <c r="P18" s="262">
        <v>91.5</v>
      </c>
    </row>
    <row r="19" spans="1:16" ht="16.5" customHeight="1">
      <c r="A19" s="101"/>
      <c r="B19" s="125"/>
      <c r="C19" s="145"/>
      <c r="D19" s="146" t="s">
        <v>116</v>
      </c>
      <c r="E19" s="172">
        <v>884</v>
      </c>
      <c r="F19" s="172">
        <v>569</v>
      </c>
      <c r="G19" s="199">
        <v>64.366515837104075</v>
      </c>
      <c r="H19" s="172">
        <v>592</v>
      </c>
      <c r="I19" s="172">
        <v>532</v>
      </c>
      <c r="J19" s="219">
        <v>89.9</v>
      </c>
      <c r="K19" s="172">
        <v>533</v>
      </c>
      <c r="L19" s="172">
        <v>494</v>
      </c>
      <c r="M19" s="219">
        <v>92.7</v>
      </c>
      <c r="N19" s="239">
        <v>519</v>
      </c>
      <c r="O19" s="239">
        <v>481</v>
      </c>
      <c r="P19" s="262">
        <v>92.7</v>
      </c>
    </row>
    <row r="20" spans="1:16" ht="16.5" customHeight="1">
      <c r="A20" s="101"/>
      <c r="B20" s="125"/>
      <c r="C20" s="129" t="s">
        <v>78</v>
      </c>
      <c r="D20" s="129"/>
      <c r="E20" s="173">
        <v>773</v>
      </c>
      <c r="F20" s="173">
        <v>614</v>
      </c>
      <c r="G20" s="200">
        <v>79.430789133247089</v>
      </c>
      <c r="H20" s="173">
        <v>728</v>
      </c>
      <c r="I20" s="173">
        <v>560</v>
      </c>
      <c r="J20" s="220">
        <v>76.900000000000006</v>
      </c>
      <c r="K20" s="173">
        <v>656</v>
      </c>
      <c r="L20" s="173">
        <v>495</v>
      </c>
      <c r="M20" s="220">
        <v>75.5</v>
      </c>
      <c r="N20" s="240">
        <v>637</v>
      </c>
      <c r="O20" s="240">
        <v>481</v>
      </c>
      <c r="P20" s="263">
        <v>75.5</v>
      </c>
    </row>
    <row r="21" spans="1:16" ht="16.5" customHeight="1">
      <c r="A21" s="102" t="s">
        <v>110</v>
      </c>
      <c r="B21" s="126"/>
      <c r="C21" s="130" t="s">
        <v>74</v>
      </c>
      <c r="D21" s="158"/>
      <c r="E21" s="174">
        <v>597</v>
      </c>
      <c r="F21" s="174">
        <v>563</v>
      </c>
      <c r="G21" s="201">
        <v>94.304857621440547</v>
      </c>
      <c r="H21" s="174">
        <v>524</v>
      </c>
      <c r="I21" s="174">
        <v>513</v>
      </c>
      <c r="J21" s="221">
        <v>97.9</v>
      </c>
      <c r="K21" s="174">
        <v>490</v>
      </c>
      <c r="L21" s="174">
        <v>490</v>
      </c>
      <c r="M21" s="221">
        <v>100</v>
      </c>
      <c r="N21" s="241">
        <v>500</v>
      </c>
      <c r="O21" s="241">
        <v>502</v>
      </c>
      <c r="P21" s="264">
        <v>100.4</v>
      </c>
    </row>
    <row r="22" spans="1:16" ht="16.5" customHeight="1">
      <c r="A22" s="103"/>
      <c r="B22" s="127"/>
      <c r="C22" s="131" t="s">
        <v>76</v>
      </c>
      <c r="D22" s="159"/>
      <c r="E22" s="175">
        <v>597</v>
      </c>
      <c r="F22" s="175">
        <v>566</v>
      </c>
      <c r="G22" s="202">
        <v>94.807370184254609</v>
      </c>
      <c r="H22" s="175">
        <v>524</v>
      </c>
      <c r="I22" s="175">
        <v>530</v>
      </c>
      <c r="J22" s="222">
        <v>101.1</v>
      </c>
      <c r="K22" s="175">
        <v>490</v>
      </c>
      <c r="L22" s="175">
        <v>485</v>
      </c>
      <c r="M22" s="222">
        <v>99</v>
      </c>
      <c r="N22" s="242">
        <v>500</v>
      </c>
      <c r="O22" s="242">
        <v>490</v>
      </c>
      <c r="P22" s="265">
        <v>98</v>
      </c>
    </row>
    <row r="23" spans="1:16" ht="16.5" customHeight="1">
      <c r="A23" s="104"/>
      <c r="B23" s="128"/>
      <c r="C23" s="146" t="s">
        <v>116</v>
      </c>
      <c r="D23" s="160"/>
      <c r="E23" s="176">
        <v>597</v>
      </c>
      <c r="F23" s="176">
        <v>567</v>
      </c>
      <c r="G23" s="203">
        <v>94.9748743718593</v>
      </c>
      <c r="H23" s="176">
        <v>524</v>
      </c>
      <c r="I23" s="176">
        <v>556</v>
      </c>
      <c r="J23" s="223">
        <v>106.1</v>
      </c>
      <c r="K23" s="176">
        <v>490</v>
      </c>
      <c r="L23" s="176">
        <v>445</v>
      </c>
      <c r="M23" s="223">
        <v>90.8</v>
      </c>
      <c r="N23" s="243">
        <v>500</v>
      </c>
      <c r="O23" s="243">
        <v>465</v>
      </c>
      <c r="P23" s="266">
        <v>93</v>
      </c>
    </row>
    <row r="24" spans="1:16" ht="16.5" customHeight="1">
      <c r="A24" s="100" t="s">
        <v>122</v>
      </c>
      <c r="B24" s="124"/>
      <c r="C24" s="145" t="s">
        <v>77</v>
      </c>
      <c r="D24" s="130" t="s">
        <v>74</v>
      </c>
      <c r="E24" s="171">
        <v>1982</v>
      </c>
      <c r="F24" s="171">
        <v>140</v>
      </c>
      <c r="G24" s="198">
        <v>7.1</v>
      </c>
      <c r="H24" s="171">
        <v>2008</v>
      </c>
      <c r="I24" s="171">
        <v>132</v>
      </c>
      <c r="J24" s="218">
        <v>6.6</v>
      </c>
      <c r="K24" s="171">
        <v>2009</v>
      </c>
      <c r="L24" s="171">
        <v>168</v>
      </c>
      <c r="M24" s="218">
        <v>8.4</v>
      </c>
      <c r="N24" s="238">
        <v>1818</v>
      </c>
      <c r="O24" s="238">
        <v>246</v>
      </c>
      <c r="P24" s="261">
        <v>13.5</v>
      </c>
    </row>
    <row r="25" spans="1:16" ht="16.5" customHeight="1">
      <c r="A25" s="100"/>
      <c r="B25" s="124"/>
      <c r="C25" s="145"/>
      <c r="D25" s="131" t="s">
        <v>76</v>
      </c>
      <c r="E25" s="172">
        <v>2014</v>
      </c>
      <c r="F25" s="172">
        <v>107</v>
      </c>
      <c r="G25" s="199">
        <v>5.3</v>
      </c>
      <c r="H25" s="172">
        <v>2030</v>
      </c>
      <c r="I25" s="172">
        <v>146</v>
      </c>
      <c r="J25" s="219">
        <v>7.2</v>
      </c>
      <c r="K25" s="172">
        <v>2021</v>
      </c>
      <c r="L25" s="172">
        <v>141</v>
      </c>
      <c r="M25" s="219">
        <v>7</v>
      </c>
      <c r="N25" s="239">
        <v>1840</v>
      </c>
      <c r="O25" s="239">
        <v>176</v>
      </c>
      <c r="P25" s="262">
        <v>9.6</v>
      </c>
    </row>
    <row r="26" spans="1:16" ht="16.5" customHeight="1">
      <c r="A26" s="100"/>
      <c r="B26" s="124"/>
      <c r="C26" s="145"/>
      <c r="D26" s="146" t="s">
        <v>116</v>
      </c>
      <c r="E26" s="173">
        <v>2066</v>
      </c>
      <c r="F26" s="173">
        <v>45</v>
      </c>
      <c r="G26" s="200">
        <v>2.2000000000000002</v>
      </c>
      <c r="H26" s="173">
        <v>2071</v>
      </c>
      <c r="I26" s="173">
        <v>157</v>
      </c>
      <c r="J26" s="220">
        <v>7.6</v>
      </c>
      <c r="K26" s="173">
        <v>2054</v>
      </c>
      <c r="L26" s="173">
        <v>108</v>
      </c>
      <c r="M26" s="220">
        <v>5.3</v>
      </c>
      <c r="N26" s="240">
        <v>1880</v>
      </c>
      <c r="O26" s="240">
        <v>108</v>
      </c>
      <c r="P26" s="263">
        <v>5.7</v>
      </c>
    </row>
    <row r="27" spans="1:16" ht="16.5" customHeight="1">
      <c r="A27" s="101" t="s">
        <v>126</v>
      </c>
      <c r="B27" s="125"/>
      <c r="C27" s="129" t="s">
        <v>14</v>
      </c>
      <c r="D27" s="129"/>
      <c r="E27" s="171">
        <v>842</v>
      </c>
      <c r="F27" s="171">
        <v>745</v>
      </c>
      <c r="G27" s="198">
        <v>88.5</v>
      </c>
      <c r="H27" s="171">
        <v>848</v>
      </c>
      <c r="I27" s="171">
        <v>698</v>
      </c>
      <c r="J27" s="198">
        <v>82.3</v>
      </c>
      <c r="K27" s="171">
        <v>813</v>
      </c>
      <c r="L27" s="171">
        <v>655</v>
      </c>
      <c r="M27" s="198">
        <v>80.599999999999994</v>
      </c>
      <c r="N27" s="238">
        <v>697</v>
      </c>
      <c r="O27" s="238">
        <v>597</v>
      </c>
      <c r="P27" s="261">
        <v>85.7</v>
      </c>
    </row>
    <row r="28" spans="1:16" ht="16.5" customHeight="1">
      <c r="A28" s="101"/>
      <c r="B28" s="125"/>
      <c r="C28" s="129"/>
      <c r="D28" s="129"/>
      <c r="E28" s="173"/>
      <c r="F28" s="173"/>
      <c r="G28" s="200"/>
      <c r="H28" s="173"/>
      <c r="I28" s="173"/>
      <c r="J28" s="200"/>
      <c r="K28" s="173"/>
      <c r="L28" s="173"/>
      <c r="M28" s="200"/>
      <c r="N28" s="240"/>
      <c r="O28" s="240"/>
      <c r="P28" s="263"/>
    </row>
    <row r="29" spans="1:16" ht="16.5" customHeight="1">
      <c r="A29" s="101" t="s">
        <v>96</v>
      </c>
      <c r="B29" s="125"/>
      <c r="C29" s="130" t="s">
        <v>74</v>
      </c>
      <c r="D29" s="158"/>
      <c r="E29" s="174">
        <v>680</v>
      </c>
      <c r="F29" s="174">
        <v>617</v>
      </c>
      <c r="G29" s="201">
        <v>90.735294117647058</v>
      </c>
      <c r="H29" s="174">
        <v>569</v>
      </c>
      <c r="I29" s="174">
        <v>557</v>
      </c>
      <c r="J29" s="221">
        <v>97.9</v>
      </c>
      <c r="K29" s="174">
        <v>517</v>
      </c>
      <c r="L29" s="174">
        <v>482</v>
      </c>
      <c r="M29" s="221">
        <v>93.2</v>
      </c>
      <c r="N29" s="241">
        <v>480</v>
      </c>
      <c r="O29" s="241">
        <v>496</v>
      </c>
      <c r="P29" s="264">
        <v>103.3</v>
      </c>
    </row>
    <row r="30" spans="1:16" ht="16.5" customHeight="1">
      <c r="A30" s="101"/>
      <c r="B30" s="125"/>
      <c r="C30" s="146" t="s">
        <v>76</v>
      </c>
      <c r="D30" s="160"/>
      <c r="E30" s="176">
        <v>1030</v>
      </c>
      <c r="F30" s="176">
        <v>642</v>
      </c>
      <c r="G30" s="203">
        <v>62.330097087378647</v>
      </c>
      <c r="H30" s="176">
        <v>569</v>
      </c>
      <c r="I30" s="176">
        <v>519</v>
      </c>
      <c r="J30" s="223">
        <v>91.2</v>
      </c>
      <c r="K30" s="176">
        <v>517</v>
      </c>
      <c r="L30" s="176">
        <v>477</v>
      </c>
      <c r="M30" s="223">
        <v>92.3</v>
      </c>
      <c r="N30" s="243">
        <v>480</v>
      </c>
      <c r="O30" s="243">
        <v>426</v>
      </c>
      <c r="P30" s="266">
        <v>88.8</v>
      </c>
    </row>
    <row r="31" spans="1:16" ht="16.5" customHeight="1">
      <c r="A31" s="105" t="s">
        <v>115</v>
      </c>
      <c r="B31" s="129" t="s">
        <v>79</v>
      </c>
      <c r="C31" s="130" t="s">
        <v>74</v>
      </c>
      <c r="D31" s="130"/>
      <c r="E31" s="171" t="s">
        <v>17</v>
      </c>
      <c r="F31" s="171">
        <v>728</v>
      </c>
      <c r="G31" s="171" t="s">
        <v>17</v>
      </c>
      <c r="H31" s="171" t="s">
        <v>17</v>
      </c>
      <c r="I31" s="171">
        <v>346</v>
      </c>
      <c r="J31" s="208" t="s">
        <v>17</v>
      </c>
      <c r="K31" s="171" t="s">
        <v>17</v>
      </c>
      <c r="L31" s="171">
        <v>745</v>
      </c>
      <c r="M31" s="208" t="s">
        <v>17</v>
      </c>
      <c r="N31" s="238" t="s">
        <v>17</v>
      </c>
      <c r="O31" s="238">
        <v>582</v>
      </c>
      <c r="P31" s="253" t="s">
        <v>17</v>
      </c>
    </row>
    <row r="32" spans="1:16" ht="16.5" customHeight="1">
      <c r="A32" s="105"/>
      <c r="B32" s="129"/>
      <c r="C32" s="131" t="s">
        <v>76</v>
      </c>
      <c r="D32" s="131"/>
      <c r="E32" s="172" t="s">
        <v>17</v>
      </c>
      <c r="F32" s="172">
        <v>762</v>
      </c>
      <c r="G32" s="172" t="s">
        <v>17</v>
      </c>
      <c r="H32" s="172" t="s">
        <v>17</v>
      </c>
      <c r="I32" s="172">
        <v>370</v>
      </c>
      <c r="J32" s="213" t="s">
        <v>17</v>
      </c>
      <c r="K32" s="172" t="s">
        <v>17</v>
      </c>
      <c r="L32" s="172">
        <v>734</v>
      </c>
      <c r="M32" s="213" t="s">
        <v>17</v>
      </c>
      <c r="N32" s="239" t="s">
        <v>17</v>
      </c>
      <c r="O32" s="239">
        <v>557</v>
      </c>
      <c r="P32" s="254" t="s">
        <v>17</v>
      </c>
    </row>
    <row r="33" spans="1:20" ht="16.5" customHeight="1">
      <c r="A33" s="105"/>
      <c r="B33" s="130"/>
      <c r="C33" s="131" t="s">
        <v>78</v>
      </c>
      <c r="D33" s="131"/>
      <c r="E33" s="172" t="s">
        <v>17</v>
      </c>
      <c r="F33" s="172">
        <v>717</v>
      </c>
      <c r="G33" s="172" t="s">
        <v>17</v>
      </c>
      <c r="H33" s="172" t="s">
        <v>17</v>
      </c>
      <c r="I33" s="172">
        <v>75</v>
      </c>
      <c r="J33" s="213" t="s">
        <v>17</v>
      </c>
      <c r="K33" s="172" t="s">
        <v>17</v>
      </c>
      <c r="L33" s="172">
        <v>955</v>
      </c>
      <c r="M33" s="213" t="s">
        <v>17</v>
      </c>
      <c r="N33" s="239" t="s">
        <v>17</v>
      </c>
      <c r="O33" s="239">
        <v>683</v>
      </c>
      <c r="P33" s="254" t="s">
        <v>17</v>
      </c>
    </row>
    <row r="34" spans="1:20" ht="16.5" customHeight="1">
      <c r="A34" s="105"/>
      <c r="B34" s="131" t="s">
        <v>80</v>
      </c>
      <c r="C34" s="131" t="s">
        <v>140</v>
      </c>
      <c r="D34" s="131"/>
      <c r="E34" s="173" t="s">
        <v>17</v>
      </c>
      <c r="F34" s="187">
        <v>623</v>
      </c>
      <c r="G34" s="187" t="s">
        <v>17</v>
      </c>
      <c r="H34" s="173" t="s">
        <v>17</v>
      </c>
      <c r="I34" s="187">
        <v>277</v>
      </c>
      <c r="J34" s="224" t="s">
        <v>17</v>
      </c>
      <c r="K34" s="173" t="s">
        <v>17</v>
      </c>
      <c r="L34" s="187">
        <v>1444</v>
      </c>
      <c r="M34" s="224" t="s">
        <v>17</v>
      </c>
      <c r="N34" s="240" t="s">
        <v>17</v>
      </c>
      <c r="O34" s="255">
        <v>808</v>
      </c>
      <c r="P34" s="267" t="s">
        <v>17</v>
      </c>
    </row>
    <row r="35" spans="1:20" ht="16.5" customHeight="1">
      <c r="A35" s="101" t="s">
        <v>127</v>
      </c>
      <c r="B35" s="125"/>
      <c r="C35" s="147" t="s">
        <v>81</v>
      </c>
      <c r="D35" s="147"/>
      <c r="E35" s="171">
        <v>618</v>
      </c>
      <c r="F35" s="171">
        <v>585</v>
      </c>
      <c r="G35" s="198">
        <v>94.660194174757279</v>
      </c>
      <c r="H35" s="171">
        <v>527</v>
      </c>
      <c r="I35" s="171">
        <v>550</v>
      </c>
      <c r="J35" s="218">
        <v>104.4</v>
      </c>
      <c r="K35" s="171">
        <v>582</v>
      </c>
      <c r="L35" s="171">
        <v>484</v>
      </c>
      <c r="M35" s="218">
        <v>83.2</v>
      </c>
      <c r="N35" s="238">
        <v>480</v>
      </c>
      <c r="O35" s="238">
        <v>494</v>
      </c>
      <c r="P35" s="261">
        <v>102.9</v>
      </c>
    </row>
    <row r="36" spans="1:20" ht="16.5" customHeight="1">
      <c r="A36" s="101"/>
      <c r="B36" s="125"/>
      <c r="C36" s="148" t="s">
        <v>82</v>
      </c>
      <c r="D36" s="148"/>
      <c r="E36" s="172">
        <v>744</v>
      </c>
      <c r="F36" s="172">
        <v>696</v>
      </c>
      <c r="G36" s="199">
        <v>93.548387096774192</v>
      </c>
      <c r="H36" s="172">
        <v>726</v>
      </c>
      <c r="I36" s="172">
        <v>726</v>
      </c>
      <c r="J36" s="219">
        <v>100</v>
      </c>
      <c r="K36" s="172">
        <v>748</v>
      </c>
      <c r="L36" s="172">
        <v>641</v>
      </c>
      <c r="M36" s="219">
        <v>85.7</v>
      </c>
      <c r="N36" s="239">
        <v>635</v>
      </c>
      <c r="O36" s="239">
        <v>598</v>
      </c>
      <c r="P36" s="262">
        <v>94.2</v>
      </c>
    </row>
    <row r="37" spans="1:20" ht="16.5" customHeight="1">
      <c r="A37" s="106" t="s">
        <v>58</v>
      </c>
      <c r="B37" s="132"/>
      <c r="C37" s="129" t="s">
        <v>83</v>
      </c>
      <c r="D37" s="129"/>
      <c r="E37" s="177">
        <v>28842</v>
      </c>
      <c r="F37" s="177">
        <v>17028</v>
      </c>
      <c r="G37" s="204">
        <v>59.038901601830659</v>
      </c>
      <c r="H37" s="177">
        <v>29102</v>
      </c>
      <c r="I37" s="177">
        <v>14583</v>
      </c>
      <c r="J37" s="225">
        <v>50.1</v>
      </c>
      <c r="K37" s="177">
        <v>29116</v>
      </c>
      <c r="L37" s="177">
        <v>15039</v>
      </c>
      <c r="M37" s="225">
        <v>51.7</v>
      </c>
      <c r="N37" s="244">
        <v>29331</v>
      </c>
      <c r="O37" s="244">
        <v>14239</v>
      </c>
      <c r="P37" s="268">
        <v>48.5</v>
      </c>
      <c r="Q37" s="276"/>
    </row>
    <row r="38" spans="1:20" ht="19.5" customHeight="1">
      <c r="A38" s="100" t="s">
        <v>125</v>
      </c>
      <c r="B38" s="133"/>
      <c r="C38" s="122" t="s">
        <v>83</v>
      </c>
      <c r="D38" s="122"/>
      <c r="E38" s="177">
        <v>3978</v>
      </c>
      <c r="F38" s="177">
        <v>958</v>
      </c>
      <c r="G38" s="204">
        <v>24.1</v>
      </c>
      <c r="H38" s="177">
        <v>3988</v>
      </c>
      <c r="I38" s="177">
        <v>914</v>
      </c>
      <c r="J38" s="225">
        <v>22.9</v>
      </c>
      <c r="K38" s="177">
        <v>3976</v>
      </c>
      <c r="L38" s="177">
        <v>814</v>
      </c>
      <c r="M38" s="225">
        <v>20.5</v>
      </c>
      <c r="N38" s="244">
        <v>4220</v>
      </c>
      <c r="O38" s="244">
        <v>922</v>
      </c>
      <c r="P38" s="268">
        <v>21.8</v>
      </c>
    </row>
    <row r="39" spans="1:20" ht="9.6" hidden="1" customHeight="1">
      <c r="A39" s="107" t="s">
        <v>3</v>
      </c>
      <c r="H39" s="90"/>
      <c r="I39" s="90"/>
      <c r="J39" s="90"/>
      <c r="P39" s="269"/>
    </row>
    <row r="40" spans="1:20" ht="10.15" hidden="1" customHeight="1">
      <c r="A40" s="107" t="s">
        <v>114</v>
      </c>
      <c r="H40" s="90"/>
      <c r="I40" s="90"/>
      <c r="J40" s="90"/>
      <c r="P40" s="269"/>
    </row>
    <row r="41" spans="1:20">
      <c r="A41" s="108" t="s">
        <v>160</v>
      </c>
    </row>
    <row r="42" spans="1:20">
      <c r="A42" s="108" t="s">
        <v>182</v>
      </c>
      <c r="T42" s="276"/>
    </row>
    <row r="43" spans="1:20" ht="11.45" customHeight="1"/>
    <row r="44" spans="1:20" ht="16.899999999999999" customHeight="1">
      <c r="A44" s="109" t="s">
        <v>98</v>
      </c>
      <c r="B44" s="134"/>
      <c r="C44" s="134"/>
      <c r="D44" s="134"/>
      <c r="E44" s="167"/>
      <c r="F44" s="167"/>
      <c r="G44" s="167"/>
      <c r="H44" s="167"/>
      <c r="I44" s="167"/>
      <c r="J44" s="167"/>
      <c r="K44" s="167"/>
      <c r="L44" s="232"/>
      <c r="M44" s="232"/>
      <c r="N44" s="234"/>
      <c r="P44" s="270" t="s">
        <v>95</v>
      </c>
    </row>
    <row r="45" spans="1:20" ht="12" customHeight="1">
      <c r="A45" s="110" t="s">
        <v>117</v>
      </c>
      <c r="B45" s="135"/>
      <c r="C45" s="135"/>
      <c r="D45" s="135"/>
      <c r="E45" s="168" t="s">
        <v>154</v>
      </c>
      <c r="F45" s="186"/>
      <c r="G45" s="196"/>
      <c r="H45" s="168" t="s">
        <v>38</v>
      </c>
      <c r="I45" s="186"/>
      <c r="J45" s="196"/>
      <c r="K45" s="227" t="s">
        <v>173</v>
      </c>
      <c r="L45" s="227"/>
      <c r="M45" s="227"/>
      <c r="N45" s="245" t="s">
        <v>174</v>
      </c>
      <c r="O45" s="245"/>
      <c r="P45" s="245"/>
      <c r="Q45" s="276"/>
    </row>
    <row r="46" spans="1:20">
      <c r="A46" s="111"/>
      <c r="B46" s="135"/>
      <c r="C46" s="135"/>
      <c r="D46" s="135"/>
      <c r="E46" s="169" t="s">
        <v>113</v>
      </c>
      <c r="F46" s="169" t="s">
        <v>60</v>
      </c>
      <c r="G46" s="180" t="s">
        <v>112</v>
      </c>
      <c r="H46" s="169" t="s">
        <v>113</v>
      </c>
      <c r="I46" s="169" t="s">
        <v>60</v>
      </c>
      <c r="J46" s="169" t="s">
        <v>112</v>
      </c>
      <c r="K46" s="228" t="s">
        <v>113</v>
      </c>
      <c r="L46" s="169" t="s">
        <v>60</v>
      </c>
      <c r="M46" s="180" t="s">
        <v>112</v>
      </c>
      <c r="N46" s="236" t="s">
        <v>113</v>
      </c>
      <c r="O46" s="236" t="s">
        <v>60</v>
      </c>
      <c r="P46" s="259" t="s">
        <v>112</v>
      </c>
    </row>
    <row r="47" spans="1:20" ht="12.75" customHeight="1">
      <c r="A47" s="112" t="s">
        <v>183</v>
      </c>
      <c r="B47" s="136"/>
      <c r="C47" s="149" t="s">
        <v>120</v>
      </c>
      <c r="D47" s="161"/>
      <c r="E47" s="178">
        <v>3394</v>
      </c>
      <c r="F47" s="188">
        <v>2205</v>
      </c>
      <c r="G47" s="205">
        <v>65</v>
      </c>
      <c r="H47" s="178">
        <v>2902</v>
      </c>
      <c r="I47" s="188">
        <v>1623</v>
      </c>
      <c r="J47" s="205">
        <v>55.9</v>
      </c>
      <c r="K47" s="123" t="s">
        <v>166</v>
      </c>
      <c r="L47" s="123"/>
      <c r="M47" s="123"/>
      <c r="N47" s="246">
        <v>2482</v>
      </c>
      <c r="O47" s="256">
        <v>1085</v>
      </c>
      <c r="P47" s="271">
        <v>43.7</v>
      </c>
    </row>
    <row r="48" spans="1:20" ht="12.75" customHeight="1">
      <c r="A48" s="113"/>
      <c r="B48" s="137"/>
      <c r="C48" s="150"/>
      <c r="D48" s="162"/>
      <c r="E48" s="179"/>
      <c r="F48" s="189"/>
      <c r="G48" s="206"/>
      <c r="H48" s="179"/>
      <c r="I48" s="189"/>
      <c r="J48" s="206"/>
      <c r="K48" s="179">
        <v>8712</v>
      </c>
      <c r="L48" s="189">
        <v>3608</v>
      </c>
      <c r="M48" s="233">
        <v>41.4</v>
      </c>
      <c r="N48" s="247"/>
      <c r="O48" s="257"/>
      <c r="P48" s="272"/>
    </row>
    <row r="49" spans="1:17" ht="12.75" customHeight="1">
      <c r="A49" s="113"/>
      <c r="B49" s="137"/>
      <c r="C49" s="151" t="s">
        <v>85</v>
      </c>
      <c r="D49" s="163"/>
      <c r="E49" s="180" t="s">
        <v>141</v>
      </c>
      <c r="F49" s="190"/>
      <c r="G49" s="207"/>
      <c r="H49" s="173">
        <f>2618*2</f>
        <v>5236</v>
      </c>
      <c r="I49" s="173">
        <f>1386+1348</f>
        <v>2734</v>
      </c>
      <c r="J49" s="204">
        <v>52.2</v>
      </c>
      <c r="K49" s="229" t="s">
        <v>51</v>
      </c>
      <c r="L49" s="229"/>
      <c r="M49" s="228"/>
      <c r="N49" s="246">
        <v>4840</v>
      </c>
      <c r="O49" s="256">
        <v>1997</v>
      </c>
      <c r="P49" s="271">
        <v>41.3</v>
      </c>
      <c r="Q49" s="276"/>
    </row>
    <row r="50" spans="1:17" ht="12.75" customHeight="1">
      <c r="A50" s="114"/>
      <c r="B50" s="138"/>
      <c r="C50" s="152"/>
      <c r="D50" s="164"/>
      <c r="E50" s="181">
        <v>17456</v>
      </c>
      <c r="F50" s="173">
        <v>10055</v>
      </c>
      <c r="G50" s="204">
        <v>57.6</v>
      </c>
      <c r="H50" s="177"/>
      <c r="I50" s="177"/>
      <c r="J50" s="204"/>
      <c r="K50" s="181">
        <v>17418</v>
      </c>
      <c r="L50" s="173">
        <v>4527</v>
      </c>
      <c r="M50" s="204">
        <v>26</v>
      </c>
      <c r="N50" s="247"/>
      <c r="O50" s="257"/>
      <c r="P50" s="272"/>
      <c r="Q50" s="276"/>
    </row>
    <row r="51" spans="1:17" ht="26.45" customHeight="1">
      <c r="A51" s="115" t="s">
        <v>86</v>
      </c>
      <c r="B51" s="139"/>
      <c r="C51" s="147" t="s">
        <v>121</v>
      </c>
      <c r="D51" s="158"/>
      <c r="E51" s="171" t="s">
        <v>17</v>
      </c>
      <c r="F51" s="171">
        <v>106</v>
      </c>
      <c r="G51" s="208" t="s">
        <v>17</v>
      </c>
      <c r="H51" s="171" t="s">
        <v>17</v>
      </c>
      <c r="I51" s="171">
        <v>78</v>
      </c>
      <c r="J51" s="171" t="s">
        <v>17</v>
      </c>
      <c r="K51" s="230" t="s">
        <v>17</v>
      </c>
      <c r="L51" s="171">
        <v>81</v>
      </c>
      <c r="M51" s="208" t="s">
        <v>17</v>
      </c>
      <c r="N51" s="238" t="s">
        <v>17</v>
      </c>
      <c r="O51" s="238">
        <v>66</v>
      </c>
      <c r="P51" s="273" t="s">
        <v>17</v>
      </c>
    </row>
    <row r="52" spans="1:17" ht="26.45" customHeight="1">
      <c r="A52" s="116" t="s">
        <v>185</v>
      </c>
      <c r="B52" s="116"/>
      <c r="C52" s="153" t="s">
        <v>184</v>
      </c>
      <c r="D52" s="165"/>
      <c r="E52" s="182" t="s">
        <v>17</v>
      </c>
      <c r="F52" s="191" t="s">
        <v>17</v>
      </c>
      <c r="G52" s="182" t="s">
        <v>17</v>
      </c>
      <c r="H52" s="191" t="s">
        <v>17</v>
      </c>
      <c r="I52" s="214" t="s">
        <v>17</v>
      </c>
      <c r="J52" s="182" t="s">
        <v>17</v>
      </c>
      <c r="K52" s="214" t="s">
        <v>17</v>
      </c>
      <c r="L52" s="182" t="s">
        <v>17</v>
      </c>
      <c r="M52" s="214" t="s">
        <v>17</v>
      </c>
      <c r="N52" s="248" t="s">
        <v>17</v>
      </c>
      <c r="O52" s="258">
        <v>241</v>
      </c>
      <c r="P52" s="274"/>
    </row>
    <row r="53" spans="1:17" s="93" customFormat="1" ht="10.5" customHeight="1">
      <c r="A53" s="117" t="s">
        <v>128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</row>
    <row r="54" spans="1:17" s="93" customFormat="1" ht="10.5" customHeight="1">
      <c r="A54" s="118" t="s">
        <v>186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19"/>
    </row>
    <row r="55" spans="1:17" s="93" customFormat="1" ht="10.5" customHeight="1">
      <c r="A55" s="118" t="s">
        <v>187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19"/>
    </row>
    <row r="56" spans="1:17" s="93" customFormat="1" ht="12.75" customHeight="1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</row>
    <row r="57" spans="1:17" ht="16.899999999999999" customHeight="1">
      <c r="A57" s="109" t="s">
        <v>136</v>
      </c>
      <c r="B57" s="134"/>
      <c r="C57" s="134"/>
      <c r="D57" s="134"/>
      <c r="E57" s="167"/>
      <c r="F57" s="167"/>
      <c r="G57" s="167"/>
      <c r="H57" s="167"/>
      <c r="I57" s="167"/>
      <c r="J57" s="167"/>
      <c r="K57" s="167"/>
      <c r="L57" s="232"/>
      <c r="M57" s="232"/>
      <c r="N57" s="234"/>
      <c r="P57" s="270" t="s">
        <v>95</v>
      </c>
    </row>
    <row r="58" spans="1:17" ht="12" customHeight="1">
      <c r="A58" s="110" t="s">
        <v>117</v>
      </c>
      <c r="B58" s="135"/>
      <c r="C58" s="135"/>
      <c r="D58" s="135"/>
      <c r="E58" s="183" t="s">
        <v>154</v>
      </c>
      <c r="F58" s="192"/>
      <c r="G58" s="98"/>
      <c r="H58" s="183" t="s">
        <v>152</v>
      </c>
      <c r="I58" s="192"/>
      <c r="J58" s="98"/>
      <c r="K58" s="192" t="s">
        <v>164</v>
      </c>
      <c r="L58" s="192"/>
      <c r="M58" s="192"/>
      <c r="N58" s="249" t="s">
        <v>172</v>
      </c>
      <c r="O58" s="245"/>
      <c r="P58" s="245"/>
      <c r="Q58" s="276"/>
    </row>
    <row r="59" spans="1:17">
      <c r="A59" s="111"/>
      <c r="B59" s="135"/>
      <c r="C59" s="135"/>
      <c r="D59" s="135"/>
      <c r="E59" s="129" t="s">
        <v>113</v>
      </c>
      <c r="F59" s="129" t="s">
        <v>60</v>
      </c>
      <c r="G59" s="209" t="s">
        <v>112</v>
      </c>
      <c r="H59" s="129" t="s">
        <v>113</v>
      </c>
      <c r="I59" s="129" t="s">
        <v>60</v>
      </c>
      <c r="J59" s="129" t="s">
        <v>112</v>
      </c>
      <c r="K59" s="231" t="s">
        <v>113</v>
      </c>
      <c r="L59" s="129" t="s">
        <v>60</v>
      </c>
      <c r="M59" s="209" t="s">
        <v>112</v>
      </c>
      <c r="N59" s="250" t="s">
        <v>113</v>
      </c>
      <c r="O59" s="250" t="s">
        <v>60</v>
      </c>
      <c r="P59" s="275" t="s">
        <v>112</v>
      </c>
    </row>
    <row r="60" spans="1:17" ht="16.5" customHeight="1">
      <c r="A60" s="102" t="s">
        <v>155</v>
      </c>
      <c r="B60" s="126"/>
      <c r="C60" s="154" t="s">
        <v>88</v>
      </c>
      <c r="D60" s="166"/>
      <c r="E60" s="184"/>
      <c r="F60" s="193">
        <v>699</v>
      </c>
      <c r="G60" s="210"/>
      <c r="H60" s="211">
        <v>93228</v>
      </c>
      <c r="I60" s="211">
        <v>78405</v>
      </c>
      <c r="J60" s="204">
        <f>ROUND(I60/H60*100,2)</f>
        <v>84.1</v>
      </c>
      <c r="K60" s="211">
        <v>95587</v>
      </c>
      <c r="L60" s="211">
        <v>2146</v>
      </c>
      <c r="M60" s="204">
        <f>ROUND(L60/K60*100,2)</f>
        <v>2.25</v>
      </c>
      <c r="N60" s="240">
        <v>94182</v>
      </c>
      <c r="O60" s="240">
        <v>37</v>
      </c>
      <c r="P60" s="268">
        <f t="shared" ref="P60:P66" si="0">ROUND(O60/N60*100,2)</f>
        <v>4.e-002</v>
      </c>
    </row>
    <row r="61" spans="1:17" ht="16.5" customHeight="1">
      <c r="A61" s="103"/>
      <c r="B61" s="127"/>
      <c r="C61" s="154" t="s">
        <v>10</v>
      </c>
      <c r="D61" s="166"/>
      <c r="E61" s="185"/>
      <c r="F61" s="194">
        <v>547</v>
      </c>
      <c r="G61" s="210"/>
      <c r="H61" s="211">
        <v>93228</v>
      </c>
      <c r="I61" s="215">
        <v>77765</v>
      </c>
      <c r="J61" s="204">
        <f>ROUND(I61/H61*100,2)</f>
        <v>83.41</v>
      </c>
      <c r="K61" s="211">
        <v>95587</v>
      </c>
      <c r="L61" s="211">
        <v>2557</v>
      </c>
      <c r="M61" s="204">
        <f>ROUND(L61/K61*100,2)</f>
        <v>2.68</v>
      </c>
      <c r="N61" s="240">
        <v>94182</v>
      </c>
      <c r="O61" s="240">
        <v>43</v>
      </c>
      <c r="P61" s="268">
        <f t="shared" si="0"/>
        <v>5.e-002</v>
      </c>
    </row>
    <row r="62" spans="1:17" ht="16.5" customHeight="1">
      <c r="A62" s="103"/>
      <c r="B62" s="127"/>
      <c r="C62" s="154" t="s">
        <v>103</v>
      </c>
      <c r="D62" s="166"/>
      <c r="E62" s="185"/>
      <c r="F62" s="185"/>
      <c r="G62" s="210"/>
      <c r="H62" s="211">
        <v>87783</v>
      </c>
      <c r="I62" s="215">
        <v>41707</v>
      </c>
      <c r="J62" s="204">
        <f>ROUND(I62/H62*100,2)</f>
        <v>47.51</v>
      </c>
      <c r="K62" s="211">
        <v>92632</v>
      </c>
      <c r="L62" s="211">
        <v>27718</v>
      </c>
      <c r="M62" s="204">
        <f>ROUND(L62/K62*100,2)</f>
        <v>29.92</v>
      </c>
      <c r="N62" s="240">
        <v>94182</v>
      </c>
      <c r="O62" s="240">
        <v>182</v>
      </c>
      <c r="P62" s="268">
        <f t="shared" si="0"/>
        <v>0.19</v>
      </c>
    </row>
    <row r="63" spans="1:17" ht="16.5" customHeight="1">
      <c r="A63" s="103"/>
      <c r="B63" s="127"/>
      <c r="C63" s="154" t="s">
        <v>75</v>
      </c>
      <c r="D63" s="166"/>
      <c r="E63" s="185"/>
      <c r="F63" s="185"/>
      <c r="G63" s="210"/>
      <c r="H63" s="212"/>
      <c r="I63" s="212"/>
      <c r="J63" s="226"/>
      <c r="K63" s="211">
        <v>92632</v>
      </c>
      <c r="L63" s="211">
        <v>49362</v>
      </c>
      <c r="M63" s="225">
        <f>ROUND(L63/K63*100,2)</f>
        <v>53.29</v>
      </c>
      <c r="N63" s="240">
        <v>94182</v>
      </c>
      <c r="O63" s="240">
        <v>720</v>
      </c>
      <c r="P63" s="268">
        <f t="shared" si="0"/>
        <v>0.76</v>
      </c>
    </row>
    <row r="64" spans="1:17" ht="16.5" customHeight="1">
      <c r="A64" s="103"/>
      <c r="B64" s="127"/>
      <c r="C64" s="154" t="s">
        <v>165</v>
      </c>
      <c r="D64" s="166"/>
      <c r="E64" s="185"/>
      <c r="F64" s="185"/>
      <c r="G64" s="210"/>
      <c r="H64" s="212"/>
      <c r="I64" s="216"/>
      <c r="J64" s="226"/>
      <c r="K64" s="211">
        <v>87258</v>
      </c>
      <c r="L64" s="215">
        <v>25183</v>
      </c>
      <c r="M64" s="225">
        <f>ROUND(L64/K64*100,2)</f>
        <v>28.86</v>
      </c>
      <c r="N64" s="244">
        <v>91408</v>
      </c>
      <c r="O64" s="244">
        <v>7964</v>
      </c>
      <c r="P64" s="268">
        <f t="shared" si="0"/>
        <v>8.7100000000000009</v>
      </c>
    </row>
    <row r="65" spans="1:16" ht="16.5" customHeight="1">
      <c r="A65" s="103"/>
      <c r="B65" s="127"/>
      <c r="C65" s="154" t="s">
        <v>188</v>
      </c>
      <c r="D65" s="166"/>
      <c r="E65" s="184"/>
      <c r="F65" s="184"/>
      <c r="G65" s="210"/>
      <c r="H65" s="212"/>
      <c r="I65" s="212"/>
      <c r="J65" s="226"/>
      <c r="K65" s="212"/>
      <c r="L65" s="212"/>
      <c r="M65" s="226"/>
      <c r="N65" s="244">
        <v>33309</v>
      </c>
      <c r="O65" s="244">
        <v>21065</v>
      </c>
      <c r="P65" s="268">
        <f t="shared" si="0"/>
        <v>63.24</v>
      </c>
    </row>
    <row r="66" spans="1:16" ht="16.5" customHeight="1">
      <c r="A66" s="120"/>
      <c r="B66" s="141"/>
      <c r="C66" s="154" t="s">
        <v>7</v>
      </c>
      <c r="D66" s="166"/>
      <c r="E66" s="185"/>
      <c r="F66" s="185"/>
      <c r="G66" s="210"/>
      <c r="H66" s="212"/>
      <c r="I66" s="216"/>
      <c r="J66" s="226"/>
      <c r="K66" s="212"/>
      <c r="L66" s="216"/>
      <c r="M66" s="226"/>
      <c r="N66" s="244">
        <v>30935</v>
      </c>
      <c r="O66" s="244">
        <v>14174</v>
      </c>
      <c r="P66" s="268">
        <f t="shared" si="0"/>
        <v>45.82</v>
      </c>
    </row>
    <row r="67" spans="1:16" ht="10.5" customHeight="1">
      <c r="A67" s="108" t="s">
        <v>160</v>
      </c>
    </row>
  </sheetData>
  <mergeCells count="102">
    <mergeCell ref="A1:P1"/>
    <mergeCell ref="A2:B2"/>
    <mergeCell ref="O2:P2"/>
    <mergeCell ref="E3:G3"/>
    <mergeCell ref="H3:J3"/>
    <mergeCell ref="K3:M3"/>
    <mergeCell ref="N3:P3"/>
    <mergeCell ref="A5:D5"/>
    <mergeCell ref="C6:D6"/>
    <mergeCell ref="C7:D7"/>
    <mergeCell ref="C8:D8"/>
    <mergeCell ref="C12:D12"/>
    <mergeCell ref="C16:D16"/>
    <mergeCell ref="C20:D20"/>
    <mergeCell ref="C21:D21"/>
    <mergeCell ref="C22:D22"/>
    <mergeCell ref="C23:D23"/>
    <mergeCell ref="C29:D29"/>
    <mergeCell ref="C30:D30"/>
    <mergeCell ref="C31:D31"/>
    <mergeCell ref="C32:D32"/>
    <mergeCell ref="C33:D33"/>
    <mergeCell ref="C34:D34"/>
    <mergeCell ref="C35:D35"/>
    <mergeCell ref="C36:D36"/>
    <mergeCell ref="A37:B37"/>
    <mergeCell ref="C37:D37"/>
    <mergeCell ref="A38:B38"/>
    <mergeCell ref="C38:D38"/>
    <mergeCell ref="E45:G45"/>
    <mergeCell ref="H45:J45"/>
    <mergeCell ref="K45:M45"/>
    <mergeCell ref="N45:P45"/>
    <mergeCell ref="K47:M47"/>
    <mergeCell ref="E49:G49"/>
    <mergeCell ref="K49:M49"/>
    <mergeCell ref="A51:B51"/>
    <mergeCell ref="C51:D51"/>
    <mergeCell ref="A52:B52"/>
    <mergeCell ref="C52:D52"/>
    <mergeCell ref="A53:P53"/>
    <mergeCell ref="E58:G58"/>
    <mergeCell ref="H58:J58"/>
    <mergeCell ref="K58:M58"/>
    <mergeCell ref="N58:P58"/>
    <mergeCell ref="C60:D60"/>
    <mergeCell ref="C61:D61"/>
    <mergeCell ref="C62:D62"/>
    <mergeCell ref="C63:D63"/>
    <mergeCell ref="C64:D64"/>
    <mergeCell ref="C65:D65"/>
    <mergeCell ref="C66:D66"/>
    <mergeCell ref="A3:D4"/>
    <mergeCell ref="A6:B8"/>
    <mergeCell ref="A9:B12"/>
    <mergeCell ref="C9:C11"/>
    <mergeCell ref="A13:B16"/>
    <mergeCell ref="C13:C15"/>
    <mergeCell ref="A17:B20"/>
    <mergeCell ref="C17:C19"/>
    <mergeCell ref="A21:B23"/>
    <mergeCell ref="A24:B26"/>
    <mergeCell ref="C24:C26"/>
    <mergeCell ref="A27:B28"/>
    <mergeCell ref="C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A29:B30"/>
    <mergeCell ref="A31:A34"/>
    <mergeCell ref="B31:B33"/>
    <mergeCell ref="A35:B36"/>
    <mergeCell ref="A45:D46"/>
    <mergeCell ref="A47:B50"/>
    <mergeCell ref="C47:D48"/>
    <mergeCell ref="E47:E48"/>
    <mergeCell ref="F47:F48"/>
    <mergeCell ref="G47:G48"/>
    <mergeCell ref="H47:H48"/>
    <mergeCell ref="I47:I48"/>
    <mergeCell ref="J47:J48"/>
    <mergeCell ref="N47:N48"/>
    <mergeCell ref="O47:O48"/>
    <mergeCell ref="P47:P48"/>
    <mergeCell ref="C49:D50"/>
    <mergeCell ref="H49:H50"/>
    <mergeCell ref="I49:I50"/>
    <mergeCell ref="J49:J50"/>
    <mergeCell ref="N49:N50"/>
    <mergeCell ref="O49:O50"/>
    <mergeCell ref="P49:P50"/>
    <mergeCell ref="A58:D59"/>
    <mergeCell ref="A60:B66"/>
  </mergeCells>
  <phoneticPr fontId="2"/>
  <printOptions horizontalCentered="1"/>
  <pageMargins left="0.7" right="0.7" top="0.75" bottom="0.75" header="0.3" footer="0.3"/>
  <pageSetup paperSize="9" fitToWidth="0" fitToHeight="1" orientation="portrait" usePrinterDefaults="1" r:id="rId1"/>
  <rowBreaks count="2" manualBreakCount="2">
    <brk id="42" max="29" man="1"/>
    <brk id="55" max="29" man="1"/>
  </rowBreaks>
  <colBreaks count="2" manualBreakCount="2">
    <brk id="16" max="42" man="1"/>
    <brk id="25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38"/>
  <sheetViews>
    <sheetView view="pageBreakPreview" zoomScaleSheetLayoutView="100" workbookViewId="0">
      <selection activeCell="AC1" sqref="AC1"/>
    </sheetView>
  </sheetViews>
  <sheetFormatPr defaultRowHeight="12.75"/>
  <cols>
    <col min="1" max="6" width="3.875" customWidth="1"/>
    <col min="7" max="7" width="3.625" customWidth="1"/>
    <col min="8" max="8" width="4.5" customWidth="1"/>
    <col min="9" max="10" width="3.875" customWidth="1"/>
    <col min="11" max="12" width="3.625" customWidth="1"/>
    <col min="13" max="14" width="3.875" customWidth="1"/>
    <col min="15" max="16" width="4.875" customWidth="1"/>
    <col min="17" max="17" width="3.625" customWidth="1"/>
    <col min="18" max="18" width="5" customWidth="1"/>
    <col min="19" max="19" width="4.125" customWidth="1"/>
    <col min="20" max="21" width="3.875" customWidth="1"/>
    <col min="22" max="22" width="3.625" customWidth="1"/>
    <col min="23" max="25" width="4.125" customWidth="1"/>
    <col min="26" max="26" width="4.875" customWidth="1"/>
    <col min="27" max="27" width="3.875" customWidth="1"/>
    <col min="28" max="28" width="4.125" customWidth="1"/>
    <col min="29" max="30" width="3.625" customWidth="1"/>
  </cols>
  <sheetData>
    <row r="1" spans="1:28" s="277" customFormat="1" ht="32.25" customHeight="1">
      <c r="A1" s="282" t="s">
        <v>145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</row>
    <row r="2" spans="1:28" s="277" customFormat="1" ht="18.75">
      <c r="A2" s="283" t="s">
        <v>11</v>
      </c>
      <c r="B2" s="283"/>
      <c r="C2" s="283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</row>
    <row r="3" spans="1:28" s="278" customFormat="1" ht="10.5">
      <c r="A3" s="284" t="s">
        <v>25</v>
      </c>
      <c r="B3" s="284"/>
      <c r="P3" s="372"/>
      <c r="Z3" s="390" t="s">
        <v>21</v>
      </c>
      <c r="AA3" s="390"/>
      <c r="AB3" s="390"/>
    </row>
    <row r="4" spans="1:28" ht="27.95" customHeight="1">
      <c r="A4" s="285" t="s">
        <v>73</v>
      </c>
      <c r="B4" s="285"/>
      <c r="C4" s="304"/>
      <c r="D4" s="311" t="s">
        <v>2</v>
      </c>
      <c r="E4" s="326"/>
      <c r="F4" s="323" t="s">
        <v>8</v>
      </c>
      <c r="G4" s="337"/>
      <c r="H4" s="337"/>
      <c r="I4" s="337"/>
      <c r="J4" s="337"/>
      <c r="K4" s="337"/>
      <c r="L4" s="299"/>
      <c r="M4" s="371" t="s">
        <v>16</v>
      </c>
      <c r="N4" s="371"/>
      <c r="O4" s="371"/>
      <c r="P4" s="371"/>
      <c r="Q4" s="371"/>
      <c r="R4" s="371"/>
      <c r="S4" s="371"/>
      <c r="T4" s="371"/>
      <c r="U4" s="371" t="s">
        <v>4</v>
      </c>
      <c r="V4" s="371"/>
      <c r="W4" s="371"/>
      <c r="X4" s="371"/>
      <c r="Y4" s="371"/>
      <c r="Z4" s="371"/>
      <c r="AA4" s="392" t="s">
        <v>129</v>
      </c>
      <c r="AB4" s="393" t="s">
        <v>130</v>
      </c>
    </row>
    <row r="5" spans="1:28" ht="24.95" customHeight="1">
      <c r="A5" s="43"/>
      <c r="B5" s="43"/>
      <c r="C5" s="49"/>
      <c r="D5" s="312"/>
      <c r="E5" s="327"/>
      <c r="F5" s="340" t="s">
        <v>19</v>
      </c>
      <c r="G5" s="348"/>
      <c r="H5" s="351" t="s">
        <v>23</v>
      </c>
      <c r="I5" s="358" t="s">
        <v>157</v>
      </c>
      <c r="J5" s="361" t="s">
        <v>134</v>
      </c>
      <c r="K5" s="364"/>
      <c r="L5" s="366" t="s">
        <v>189</v>
      </c>
      <c r="M5" s="340" t="s">
        <v>19</v>
      </c>
      <c r="N5" s="348"/>
      <c r="O5" s="351" t="s">
        <v>23</v>
      </c>
      <c r="P5" s="366" t="s">
        <v>157</v>
      </c>
      <c r="Q5" s="366" t="s">
        <v>190</v>
      </c>
      <c r="R5" s="366" t="s">
        <v>134</v>
      </c>
      <c r="S5" s="366" t="s">
        <v>135</v>
      </c>
      <c r="T5" s="366" t="s">
        <v>180</v>
      </c>
      <c r="U5" s="340" t="s">
        <v>19</v>
      </c>
      <c r="V5" s="348"/>
      <c r="W5" s="351" t="s">
        <v>23</v>
      </c>
      <c r="X5" s="366" t="s">
        <v>157</v>
      </c>
      <c r="Y5" s="366" t="s">
        <v>134</v>
      </c>
      <c r="Z5" s="366" t="s">
        <v>135</v>
      </c>
      <c r="AA5" s="392"/>
      <c r="AB5" s="393"/>
    </row>
    <row r="6" spans="1:28" ht="24.95" customHeight="1">
      <c r="A6" s="286"/>
      <c r="B6" s="286"/>
      <c r="C6" s="305"/>
      <c r="D6" s="313"/>
      <c r="E6" s="328"/>
      <c r="F6" s="341"/>
      <c r="G6" s="349"/>
      <c r="H6" s="352"/>
      <c r="I6" s="359"/>
      <c r="J6" s="362"/>
      <c r="K6" s="365"/>
      <c r="L6" s="367"/>
      <c r="M6" s="341"/>
      <c r="N6" s="349"/>
      <c r="O6" s="352"/>
      <c r="P6" s="367"/>
      <c r="Q6" s="367"/>
      <c r="R6" s="367"/>
      <c r="S6" s="367"/>
      <c r="T6" s="367"/>
      <c r="U6" s="341"/>
      <c r="V6" s="349"/>
      <c r="W6" s="352"/>
      <c r="X6" s="367"/>
      <c r="Y6" s="367"/>
      <c r="Z6" s="367"/>
      <c r="AA6" s="392"/>
      <c r="AB6" s="393"/>
    </row>
    <row r="7" spans="1:28" ht="30" customHeight="1">
      <c r="A7" s="287" t="s">
        <v>175</v>
      </c>
      <c r="B7" s="287"/>
      <c r="C7" s="306"/>
      <c r="D7" s="314">
        <v>29291</v>
      </c>
      <c r="E7" s="329"/>
      <c r="F7" s="314">
        <v>17468</v>
      </c>
      <c r="G7" s="329"/>
      <c r="H7" s="353">
        <v>574</v>
      </c>
      <c r="I7" s="353">
        <v>8</v>
      </c>
      <c r="J7" s="314">
        <v>2739</v>
      </c>
      <c r="K7" s="329"/>
      <c r="L7" s="57" t="s">
        <v>17</v>
      </c>
      <c r="M7" s="314">
        <v>2637</v>
      </c>
      <c r="N7" s="329"/>
      <c r="O7" s="353">
        <v>228</v>
      </c>
      <c r="P7" s="373">
        <v>936</v>
      </c>
      <c r="Q7" s="57" t="s">
        <v>17</v>
      </c>
      <c r="R7" s="353">
        <v>270</v>
      </c>
      <c r="S7" s="353">
        <v>110</v>
      </c>
      <c r="T7" s="57" t="s">
        <v>17</v>
      </c>
      <c r="U7" s="314">
        <v>4132</v>
      </c>
      <c r="V7" s="329"/>
      <c r="W7" s="353">
        <v>41</v>
      </c>
      <c r="X7" s="353">
        <v>8</v>
      </c>
      <c r="Y7" s="353">
        <v>36</v>
      </c>
      <c r="Z7" s="57" t="s">
        <v>17</v>
      </c>
      <c r="AA7" s="353">
        <v>15</v>
      </c>
      <c r="AB7" s="315">
        <v>19</v>
      </c>
    </row>
    <row r="8" spans="1:28" ht="30" customHeight="1">
      <c r="A8" s="288">
        <v>2</v>
      </c>
      <c r="B8" s="288"/>
      <c r="C8" s="307"/>
      <c r="D8" s="315">
        <v>31125</v>
      </c>
      <c r="E8" s="330"/>
      <c r="F8" s="315">
        <v>18512</v>
      </c>
      <c r="G8" s="330"/>
      <c r="H8" s="353">
        <v>721</v>
      </c>
      <c r="I8" s="353">
        <v>1</v>
      </c>
      <c r="J8" s="315">
        <v>3128</v>
      </c>
      <c r="K8" s="330"/>
      <c r="L8" s="57" t="s">
        <v>17</v>
      </c>
      <c r="M8" s="315">
        <v>2588</v>
      </c>
      <c r="N8" s="330"/>
      <c r="O8" s="353">
        <v>186</v>
      </c>
      <c r="P8" s="374">
        <v>851</v>
      </c>
      <c r="Q8" s="57" t="s">
        <v>17</v>
      </c>
      <c r="R8" s="353">
        <v>272</v>
      </c>
      <c r="S8" s="353">
        <v>80</v>
      </c>
      <c r="T8" s="57" t="s">
        <v>17</v>
      </c>
      <c r="U8" s="315">
        <v>4675</v>
      </c>
      <c r="V8" s="330"/>
      <c r="W8" s="353">
        <v>32</v>
      </c>
      <c r="X8" s="353">
        <v>8</v>
      </c>
      <c r="Y8" s="353">
        <v>34</v>
      </c>
      <c r="Z8" s="57" t="s">
        <v>17</v>
      </c>
      <c r="AA8" s="353">
        <v>22</v>
      </c>
      <c r="AB8" s="315">
        <v>16</v>
      </c>
    </row>
    <row r="9" spans="1:28" ht="30" customHeight="1">
      <c r="A9" s="289">
        <v>3</v>
      </c>
      <c r="B9" s="289"/>
      <c r="C9" s="308"/>
      <c r="D9" s="316">
        <v>30537</v>
      </c>
      <c r="E9" s="331"/>
      <c r="F9" s="316">
        <v>18207</v>
      </c>
      <c r="G9" s="331"/>
      <c r="H9" s="354">
        <v>649</v>
      </c>
      <c r="I9" s="354">
        <v>1</v>
      </c>
      <c r="J9" s="316">
        <v>3197</v>
      </c>
      <c r="K9" s="331"/>
      <c r="L9" s="368" t="s">
        <v>17</v>
      </c>
      <c r="M9" s="316">
        <v>2138</v>
      </c>
      <c r="N9" s="331"/>
      <c r="O9" s="354">
        <v>112</v>
      </c>
      <c r="P9" s="375">
        <v>728</v>
      </c>
      <c r="Q9" s="368" t="s">
        <v>17</v>
      </c>
      <c r="R9" s="354">
        <v>174</v>
      </c>
      <c r="S9" s="354">
        <v>82</v>
      </c>
      <c r="T9" s="368" t="s">
        <v>17</v>
      </c>
      <c r="U9" s="316">
        <v>4950</v>
      </c>
      <c r="V9" s="331"/>
      <c r="W9" s="354">
        <v>27</v>
      </c>
      <c r="X9" s="354">
        <v>6</v>
      </c>
      <c r="Y9" s="354">
        <v>34</v>
      </c>
      <c r="Z9" s="368" t="s">
        <v>17</v>
      </c>
      <c r="AA9" s="354">
        <v>17</v>
      </c>
      <c r="AB9" s="316">
        <v>10</v>
      </c>
    </row>
    <row r="10" spans="1:28" s="9" customFormat="1" ht="30" customHeight="1">
      <c r="A10" s="288">
        <v>4</v>
      </c>
      <c r="B10" s="288"/>
      <c r="C10" s="307"/>
      <c r="D10" s="317">
        <v>30083</v>
      </c>
      <c r="E10" s="332"/>
      <c r="F10" s="317">
        <v>17960</v>
      </c>
      <c r="G10" s="332"/>
      <c r="H10" s="355">
        <v>552</v>
      </c>
      <c r="I10" s="355">
        <v>3</v>
      </c>
      <c r="J10" s="317">
        <v>3181</v>
      </c>
      <c r="K10" s="332"/>
      <c r="L10" s="369" t="s">
        <v>17</v>
      </c>
      <c r="M10" s="317">
        <v>2121</v>
      </c>
      <c r="N10" s="332"/>
      <c r="O10" s="355">
        <v>145</v>
      </c>
      <c r="P10" s="376">
        <v>814</v>
      </c>
      <c r="Q10" s="369" t="s">
        <v>17</v>
      </c>
      <c r="R10" s="355">
        <v>183</v>
      </c>
      <c r="S10" s="355">
        <v>74</v>
      </c>
      <c r="T10" s="369" t="s">
        <v>17</v>
      </c>
      <c r="U10" s="317">
        <v>4809</v>
      </c>
      <c r="V10" s="332"/>
      <c r="W10" s="355">
        <v>24</v>
      </c>
      <c r="X10" s="355">
        <v>5</v>
      </c>
      <c r="Y10" s="355">
        <v>31</v>
      </c>
      <c r="Z10" s="369" t="s">
        <v>17</v>
      </c>
      <c r="AA10" s="355">
        <v>14</v>
      </c>
      <c r="AB10" s="317">
        <v>23</v>
      </c>
    </row>
    <row r="11" spans="1:28" s="279" customFormat="1" ht="30" customHeight="1">
      <c r="A11" s="290" t="s">
        <v>143</v>
      </c>
      <c r="B11" s="290"/>
      <c r="C11" s="309"/>
      <c r="D11" s="318">
        <f>SUM(F11:AB11)</f>
        <v>27569</v>
      </c>
      <c r="E11" s="333"/>
      <c r="F11" s="318">
        <v>16997</v>
      </c>
      <c r="G11" s="333"/>
      <c r="H11" s="356">
        <v>394</v>
      </c>
      <c r="I11" s="356">
        <v>33</v>
      </c>
      <c r="J11" s="318">
        <v>2826</v>
      </c>
      <c r="K11" s="333"/>
      <c r="L11" s="370">
        <v>52</v>
      </c>
      <c r="M11" s="318">
        <v>1721</v>
      </c>
      <c r="N11" s="333"/>
      <c r="O11" s="356">
        <v>82</v>
      </c>
      <c r="P11" s="377">
        <v>388</v>
      </c>
      <c r="Q11" s="378">
        <v>58</v>
      </c>
      <c r="R11" s="356">
        <v>106</v>
      </c>
      <c r="S11" s="356">
        <v>52</v>
      </c>
      <c r="T11" s="386">
        <v>12</v>
      </c>
      <c r="U11" s="387">
        <v>4373</v>
      </c>
      <c r="V11" s="388"/>
      <c r="W11" s="389">
        <v>22</v>
      </c>
      <c r="X11" s="389">
        <v>3</v>
      </c>
      <c r="Y11" s="389">
        <v>24</v>
      </c>
      <c r="Z11" s="391">
        <v>396</v>
      </c>
      <c r="AA11" s="389">
        <v>25</v>
      </c>
      <c r="AB11" s="387">
        <v>5</v>
      </c>
    </row>
    <row r="12" spans="1:28" s="280" customFormat="1" ht="14.25" customHeight="1">
      <c r="A12" s="291" t="s">
        <v>68</v>
      </c>
      <c r="B12" s="291"/>
      <c r="C12" s="291"/>
      <c r="D12" s="291"/>
      <c r="E12" s="291"/>
      <c r="F12" s="291"/>
      <c r="G12" s="291"/>
      <c r="H12" s="294"/>
      <c r="I12" s="294"/>
    </row>
    <row r="13" spans="1:28" s="277" customFormat="1" ht="14.25" customHeight="1">
      <c r="A13" s="292" t="s">
        <v>109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5" spans="1:28">
      <c r="J15" s="39"/>
    </row>
    <row r="16" spans="1:28" s="277" customFormat="1" ht="21" customHeight="1">
      <c r="A16" s="293" t="s">
        <v>108</v>
      </c>
      <c r="B16" s="301"/>
      <c r="C16" s="310"/>
      <c r="D16" s="310"/>
      <c r="E16" s="310"/>
      <c r="F16" s="310"/>
      <c r="G16" s="310"/>
      <c r="H16" s="310"/>
      <c r="I16" s="310"/>
      <c r="J16" s="363"/>
      <c r="K16" s="363"/>
      <c r="L16" s="363"/>
    </row>
    <row r="17" spans="1:20" ht="27.95" customHeight="1">
      <c r="A17" s="285" t="s">
        <v>73</v>
      </c>
      <c r="B17" s="285"/>
      <c r="C17" s="304"/>
      <c r="D17" s="303" t="s">
        <v>15</v>
      </c>
      <c r="E17" s="303"/>
      <c r="F17" s="303"/>
      <c r="G17" s="303"/>
      <c r="H17" s="303"/>
      <c r="I17" s="303"/>
      <c r="J17" s="303" t="s">
        <v>161</v>
      </c>
      <c r="K17" s="303"/>
      <c r="L17" s="303"/>
      <c r="M17" s="303"/>
      <c r="N17" s="303"/>
      <c r="O17" s="303"/>
      <c r="P17" s="303"/>
      <c r="Q17" s="303"/>
      <c r="R17" s="303"/>
      <c r="S17" s="323"/>
    </row>
    <row r="18" spans="1:20" ht="27.95" customHeight="1">
      <c r="A18" s="286"/>
      <c r="B18" s="286"/>
      <c r="C18" s="305"/>
      <c r="D18" s="303" t="s">
        <v>131</v>
      </c>
      <c r="E18" s="303"/>
      <c r="F18" s="303"/>
      <c r="G18" s="303" t="s">
        <v>132</v>
      </c>
      <c r="H18" s="303"/>
      <c r="I18" s="303"/>
      <c r="J18" s="303" t="s">
        <v>153</v>
      </c>
      <c r="K18" s="303"/>
      <c r="L18" s="303"/>
      <c r="M18" s="303"/>
      <c r="N18" s="303" t="s">
        <v>133</v>
      </c>
      <c r="O18" s="303"/>
      <c r="P18" s="303"/>
      <c r="Q18" s="303" t="s">
        <v>158</v>
      </c>
      <c r="R18" s="303"/>
      <c r="S18" s="323"/>
    </row>
    <row r="19" spans="1:20" ht="30" customHeight="1">
      <c r="A19" s="285" t="s">
        <v>175</v>
      </c>
      <c r="B19" s="285"/>
      <c r="C19" s="304"/>
      <c r="D19" s="319">
        <v>27676</v>
      </c>
      <c r="E19" s="334"/>
      <c r="F19" s="342"/>
      <c r="G19" s="319">
        <v>3329</v>
      </c>
      <c r="H19" s="334"/>
      <c r="I19" s="342"/>
      <c r="J19" s="319">
        <v>3105</v>
      </c>
      <c r="K19" s="334"/>
      <c r="L19" s="334"/>
      <c r="M19" s="342"/>
      <c r="N19" s="319">
        <v>636</v>
      </c>
      <c r="O19" s="334"/>
      <c r="P19" s="342"/>
      <c r="Q19" s="317">
        <v>240</v>
      </c>
      <c r="R19" s="381"/>
      <c r="S19" s="381"/>
    </row>
    <row r="20" spans="1:20" ht="30" customHeight="1">
      <c r="A20" s="288">
        <v>2</v>
      </c>
      <c r="B20" s="288"/>
      <c r="C20" s="307"/>
      <c r="D20" s="319">
        <v>27782</v>
      </c>
      <c r="E20" s="334"/>
      <c r="F20" s="342"/>
      <c r="G20" s="319">
        <v>3211</v>
      </c>
      <c r="H20" s="334"/>
      <c r="I20" s="342"/>
      <c r="J20" s="319">
        <v>3100</v>
      </c>
      <c r="K20" s="334"/>
      <c r="L20" s="334"/>
      <c r="M20" s="342"/>
      <c r="N20" s="319">
        <v>603</v>
      </c>
      <c r="O20" s="334"/>
      <c r="P20" s="342"/>
      <c r="Q20" s="317">
        <v>240</v>
      </c>
      <c r="R20" s="381"/>
      <c r="S20" s="381"/>
    </row>
    <row r="21" spans="1:20" ht="30" customHeight="1">
      <c r="A21" s="288">
        <v>3</v>
      </c>
      <c r="B21" s="288"/>
      <c r="C21" s="307"/>
      <c r="D21" s="320">
        <v>26353</v>
      </c>
      <c r="E21" s="335"/>
      <c r="F21" s="343"/>
      <c r="G21" s="320">
        <v>3211</v>
      </c>
      <c r="H21" s="335"/>
      <c r="I21" s="343"/>
      <c r="J21" s="320">
        <v>2475</v>
      </c>
      <c r="K21" s="335"/>
      <c r="L21" s="335"/>
      <c r="M21" s="343"/>
      <c r="N21" s="320">
        <v>483</v>
      </c>
      <c r="O21" s="335"/>
      <c r="P21" s="343"/>
      <c r="Q21" s="316">
        <v>240</v>
      </c>
      <c r="R21" s="382"/>
      <c r="S21" s="382"/>
    </row>
    <row r="22" spans="1:20" s="9" customFormat="1" ht="30" customHeight="1">
      <c r="A22" s="289">
        <v>4</v>
      </c>
      <c r="B22" s="289"/>
      <c r="C22" s="308"/>
      <c r="D22" s="320">
        <v>30299</v>
      </c>
      <c r="E22" s="335"/>
      <c r="F22" s="343"/>
      <c r="G22" s="320">
        <v>3258</v>
      </c>
      <c r="H22" s="335"/>
      <c r="I22" s="343"/>
      <c r="J22" s="320">
        <v>2578</v>
      </c>
      <c r="K22" s="335"/>
      <c r="L22" s="335"/>
      <c r="M22" s="343"/>
      <c r="N22" s="320">
        <v>297</v>
      </c>
      <c r="O22" s="335"/>
      <c r="P22" s="343"/>
      <c r="Q22" s="316">
        <v>220</v>
      </c>
      <c r="R22" s="382"/>
      <c r="S22" s="382"/>
    </row>
    <row r="23" spans="1:20" s="279" customFormat="1" ht="30" customHeight="1">
      <c r="A23" s="290" t="s">
        <v>143</v>
      </c>
      <c r="B23" s="290"/>
      <c r="C23" s="309"/>
      <c r="D23" s="321">
        <v>23438</v>
      </c>
      <c r="E23" s="336"/>
      <c r="F23" s="344"/>
      <c r="G23" s="321">
        <v>2863</v>
      </c>
      <c r="H23" s="336"/>
      <c r="I23" s="344"/>
      <c r="J23" s="321">
        <v>2299</v>
      </c>
      <c r="K23" s="336"/>
      <c r="L23" s="336"/>
      <c r="M23" s="344"/>
      <c r="N23" s="321">
        <v>181</v>
      </c>
      <c r="O23" s="336"/>
      <c r="P23" s="344"/>
      <c r="Q23" s="379">
        <v>184</v>
      </c>
      <c r="R23" s="383"/>
      <c r="S23" s="383"/>
    </row>
    <row r="24" spans="1:20" s="280" customFormat="1" ht="14.25" customHeight="1">
      <c r="A24" s="294" t="s">
        <v>68</v>
      </c>
      <c r="B24" s="294"/>
      <c r="C24" s="294"/>
      <c r="D24" s="294"/>
      <c r="E24" s="294"/>
      <c r="F24" s="294"/>
      <c r="G24" s="294"/>
      <c r="H24" s="294"/>
      <c r="I24" s="294"/>
    </row>
    <row r="25" spans="1:20" s="277" customFormat="1" ht="14.25" customHeight="1">
      <c r="A25" s="295"/>
      <c r="B25" s="302"/>
      <c r="C25" s="302"/>
      <c r="D25" s="322"/>
      <c r="E25" s="322"/>
      <c r="F25" s="322"/>
      <c r="G25" s="322"/>
      <c r="H25" s="322"/>
    </row>
    <row r="26" spans="1:20" s="281" customFormat="1" ht="13.5" customHeight="1">
      <c r="A26" s="296"/>
      <c r="B26" s="296"/>
      <c r="C26" s="296"/>
      <c r="D26" s="302"/>
      <c r="E26" s="302"/>
      <c r="F26" s="302"/>
    </row>
    <row r="29" spans="1:20" s="277" customFormat="1" ht="32.25" customHeight="1">
      <c r="A29" s="297" t="s">
        <v>146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</row>
    <row r="30" spans="1:20" s="277" customFormat="1" ht="18.75" customHeight="1">
      <c r="A30" s="298" t="s">
        <v>26</v>
      </c>
      <c r="B30" s="298"/>
      <c r="C30" s="295"/>
      <c r="D30" s="295"/>
      <c r="E30" s="295"/>
      <c r="F30" s="345"/>
      <c r="S30" s="385" t="s">
        <v>30</v>
      </c>
    </row>
    <row r="31" spans="1:20" ht="30" customHeight="1">
      <c r="A31" s="299" t="s">
        <v>73</v>
      </c>
      <c r="B31" s="303"/>
      <c r="C31" s="303"/>
      <c r="D31" s="323" t="s">
        <v>2</v>
      </c>
      <c r="E31" s="337"/>
      <c r="F31" s="299"/>
      <c r="G31" s="350" t="s">
        <v>31</v>
      </c>
      <c r="H31" s="357"/>
      <c r="I31" s="360"/>
      <c r="J31" s="350" t="s">
        <v>33</v>
      </c>
      <c r="K31" s="357"/>
      <c r="L31" s="357"/>
      <c r="M31" s="360"/>
      <c r="N31" s="350" t="s">
        <v>36</v>
      </c>
      <c r="O31" s="357"/>
      <c r="P31" s="360"/>
      <c r="Q31" s="380" t="s">
        <v>1</v>
      </c>
      <c r="R31" s="384"/>
      <c r="S31" s="384"/>
    </row>
    <row r="32" spans="1:20" ht="30" customHeight="1">
      <c r="A32" s="287" t="s">
        <v>175</v>
      </c>
      <c r="B32" s="287"/>
      <c r="C32" s="306"/>
      <c r="D32" s="324">
        <v>18192</v>
      </c>
      <c r="E32" s="338"/>
      <c r="F32" s="346"/>
      <c r="G32" s="324">
        <v>2637</v>
      </c>
      <c r="H32" s="338"/>
      <c r="I32" s="346"/>
      <c r="J32" s="324">
        <v>15042</v>
      </c>
      <c r="K32" s="338"/>
      <c r="L32" s="338"/>
      <c r="M32" s="346"/>
      <c r="N32" s="324">
        <v>444</v>
      </c>
      <c r="O32" s="338"/>
      <c r="P32" s="346"/>
      <c r="Q32" s="324">
        <v>69</v>
      </c>
      <c r="R32" s="338"/>
      <c r="S32" s="338"/>
      <c r="T32" s="9"/>
    </row>
    <row r="33" spans="1:20" ht="30" customHeight="1">
      <c r="A33" s="288">
        <v>2</v>
      </c>
      <c r="B33" s="288"/>
      <c r="C33" s="307"/>
      <c r="D33" s="320">
        <v>18187</v>
      </c>
      <c r="E33" s="335"/>
      <c r="F33" s="343"/>
      <c r="G33" s="320">
        <v>2563</v>
      </c>
      <c r="H33" s="335"/>
      <c r="I33" s="343"/>
      <c r="J33" s="319">
        <v>15293</v>
      </c>
      <c r="K33" s="334"/>
      <c r="L33" s="334"/>
      <c r="M33" s="342"/>
      <c r="N33" s="319">
        <v>251</v>
      </c>
      <c r="O33" s="334"/>
      <c r="P33" s="342"/>
      <c r="Q33" s="319">
        <v>80</v>
      </c>
      <c r="R33" s="334"/>
      <c r="S33" s="334"/>
      <c r="T33" s="9"/>
    </row>
    <row r="34" spans="1:20" ht="30" customHeight="1">
      <c r="A34" s="289">
        <v>3</v>
      </c>
      <c r="B34" s="289"/>
      <c r="C34" s="308"/>
      <c r="D34" s="320">
        <v>18321</v>
      </c>
      <c r="E34" s="335"/>
      <c r="F34" s="343"/>
      <c r="G34" s="320">
        <v>2604</v>
      </c>
      <c r="H34" s="335"/>
      <c r="I34" s="343"/>
      <c r="J34" s="319">
        <v>15452</v>
      </c>
      <c r="K34" s="334"/>
      <c r="L34" s="334"/>
      <c r="M34" s="342"/>
      <c r="N34" s="319">
        <v>178</v>
      </c>
      <c r="O34" s="334"/>
      <c r="P34" s="342"/>
      <c r="Q34" s="319">
        <v>108</v>
      </c>
      <c r="R34" s="334"/>
      <c r="S34" s="334"/>
      <c r="T34" s="9"/>
    </row>
    <row r="35" spans="1:20" s="9" customFormat="1" ht="30" customHeight="1">
      <c r="A35" s="288">
        <v>4</v>
      </c>
      <c r="B35" s="288"/>
      <c r="C35" s="307"/>
      <c r="D35" s="319">
        <v>18239</v>
      </c>
      <c r="E35" s="334"/>
      <c r="F35" s="342"/>
      <c r="G35" s="319">
        <v>2567</v>
      </c>
      <c r="H35" s="334"/>
      <c r="I35" s="342"/>
      <c r="J35" s="319">
        <v>15482</v>
      </c>
      <c r="K35" s="334"/>
      <c r="L35" s="334"/>
      <c r="M35" s="342"/>
      <c r="N35" s="319">
        <v>129</v>
      </c>
      <c r="O35" s="334"/>
      <c r="P35" s="342"/>
      <c r="Q35" s="320">
        <v>61</v>
      </c>
      <c r="R35" s="335"/>
      <c r="S35" s="335"/>
    </row>
    <row r="36" spans="1:20" s="279" customFormat="1" ht="30" customHeight="1">
      <c r="A36" s="290" t="s">
        <v>143</v>
      </c>
      <c r="B36" s="290"/>
      <c r="C36" s="309"/>
      <c r="D36" s="325">
        <v>17467</v>
      </c>
      <c r="E36" s="339"/>
      <c r="F36" s="347"/>
      <c r="G36" s="325">
        <v>2512</v>
      </c>
      <c r="H36" s="339"/>
      <c r="I36" s="347"/>
      <c r="J36" s="325">
        <v>14782</v>
      </c>
      <c r="K36" s="339"/>
      <c r="L36" s="339"/>
      <c r="M36" s="347"/>
      <c r="N36" s="325">
        <v>128</v>
      </c>
      <c r="O36" s="339"/>
      <c r="P36" s="347"/>
      <c r="Q36" s="325">
        <v>45</v>
      </c>
      <c r="R36" s="339"/>
      <c r="S36" s="339"/>
    </row>
    <row r="37" spans="1:20" s="277" customFormat="1" ht="14.85" customHeight="1">
      <c r="A37" s="300" t="s">
        <v>69</v>
      </c>
      <c r="B37" s="300"/>
      <c r="C37" s="310"/>
      <c r="D37" s="310"/>
      <c r="E37" s="310"/>
      <c r="F37" s="310"/>
    </row>
    <row r="38" spans="1:20">
      <c r="A38" s="292" t="s">
        <v>109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</row>
  </sheetData>
  <mergeCells count="138">
    <mergeCell ref="A1:AB1"/>
    <mergeCell ref="A2:C2"/>
    <mergeCell ref="A3:B3"/>
    <mergeCell ref="Z3:AB3"/>
    <mergeCell ref="F4:L4"/>
    <mergeCell ref="M4:T4"/>
    <mergeCell ref="U4:Z4"/>
    <mergeCell ref="A7:C7"/>
    <mergeCell ref="D7:E7"/>
    <mergeCell ref="F7:G7"/>
    <mergeCell ref="J7:K7"/>
    <mergeCell ref="M7:N7"/>
    <mergeCell ref="U7:V7"/>
    <mergeCell ref="A8:C8"/>
    <mergeCell ref="D8:E8"/>
    <mergeCell ref="F8:G8"/>
    <mergeCell ref="J8:K8"/>
    <mergeCell ref="M8:N8"/>
    <mergeCell ref="U8:V8"/>
    <mergeCell ref="A9:C9"/>
    <mergeCell ref="D9:E9"/>
    <mergeCell ref="F9:G9"/>
    <mergeCell ref="J9:K9"/>
    <mergeCell ref="M9:N9"/>
    <mergeCell ref="U9:V9"/>
    <mergeCell ref="A10:C10"/>
    <mergeCell ref="D10:E10"/>
    <mergeCell ref="F10:G10"/>
    <mergeCell ref="J10:K10"/>
    <mergeCell ref="M10:N10"/>
    <mergeCell ref="U10:V10"/>
    <mergeCell ref="A11:C11"/>
    <mergeCell ref="D11:E11"/>
    <mergeCell ref="F11:G11"/>
    <mergeCell ref="J11:K11"/>
    <mergeCell ref="M11:N11"/>
    <mergeCell ref="U11:V11"/>
    <mergeCell ref="A12:I12"/>
    <mergeCell ref="A13:T13"/>
    <mergeCell ref="D17:I17"/>
    <mergeCell ref="J17:S17"/>
    <mergeCell ref="D18:F18"/>
    <mergeCell ref="G18:I18"/>
    <mergeCell ref="J18:M18"/>
    <mergeCell ref="N18:P18"/>
    <mergeCell ref="Q18:S18"/>
    <mergeCell ref="A19:C19"/>
    <mergeCell ref="D19:F19"/>
    <mergeCell ref="G19:I19"/>
    <mergeCell ref="J19:M19"/>
    <mergeCell ref="N19:P19"/>
    <mergeCell ref="Q19:S19"/>
    <mergeCell ref="A20:C20"/>
    <mergeCell ref="D20:F20"/>
    <mergeCell ref="G20:I20"/>
    <mergeCell ref="J20:M20"/>
    <mergeCell ref="N20:P20"/>
    <mergeCell ref="Q20:S20"/>
    <mergeCell ref="A21:C21"/>
    <mergeCell ref="D21:F21"/>
    <mergeCell ref="G21:I21"/>
    <mergeCell ref="J21:M21"/>
    <mergeCell ref="N21:P21"/>
    <mergeCell ref="Q21:S21"/>
    <mergeCell ref="A22:C22"/>
    <mergeCell ref="D22:F22"/>
    <mergeCell ref="G22:I22"/>
    <mergeCell ref="J22:M22"/>
    <mergeCell ref="N22:P22"/>
    <mergeCell ref="Q22:S22"/>
    <mergeCell ref="A23:C23"/>
    <mergeCell ref="D23:F23"/>
    <mergeCell ref="G23:I23"/>
    <mergeCell ref="J23:M23"/>
    <mergeCell ref="N23:P23"/>
    <mergeCell ref="Q23:S23"/>
    <mergeCell ref="A24:I24"/>
    <mergeCell ref="A29:S29"/>
    <mergeCell ref="A30:B30"/>
    <mergeCell ref="A31:C31"/>
    <mergeCell ref="D31:F31"/>
    <mergeCell ref="G31:I31"/>
    <mergeCell ref="J31:M31"/>
    <mergeCell ref="N31:P31"/>
    <mergeCell ref="Q31:S31"/>
    <mergeCell ref="A32:C32"/>
    <mergeCell ref="D32:F32"/>
    <mergeCell ref="G32:I32"/>
    <mergeCell ref="J32:M32"/>
    <mergeCell ref="N32:P32"/>
    <mergeCell ref="Q32:S32"/>
    <mergeCell ref="A33:C33"/>
    <mergeCell ref="D33:F33"/>
    <mergeCell ref="G33:I33"/>
    <mergeCell ref="J33:M33"/>
    <mergeCell ref="N33:P33"/>
    <mergeCell ref="Q33:S33"/>
    <mergeCell ref="A34:C34"/>
    <mergeCell ref="D34:F34"/>
    <mergeCell ref="G34:I34"/>
    <mergeCell ref="J34:M34"/>
    <mergeCell ref="N34:P34"/>
    <mergeCell ref="Q34:S34"/>
    <mergeCell ref="A35:C35"/>
    <mergeCell ref="D35:F35"/>
    <mergeCell ref="G35:I35"/>
    <mergeCell ref="J35:M35"/>
    <mergeCell ref="N35:P35"/>
    <mergeCell ref="Q35:S35"/>
    <mergeCell ref="A36:C36"/>
    <mergeCell ref="D36:F36"/>
    <mergeCell ref="G36:I36"/>
    <mergeCell ref="J36:M36"/>
    <mergeCell ref="N36:P36"/>
    <mergeCell ref="Q36:S36"/>
    <mergeCell ref="A38:T38"/>
    <mergeCell ref="A4:C6"/>
    <mergeCell ref="D4:E6"/>
    <mergeCell ref="AA4:AA6"/>
    <mergeCell ref="AB4:AB6"/>
    <mergeCell ref="F5:G6"/>
    <mergeCell ref="H5:H6"/>
    <mergeCell ref="I5:I6"/>
    <mergeCell ref="J5:K6"/>
    <mergeCell ref="L5:L6"/>
    <mergeCell ref="M5:N6"/>
    <mergeCell ref="O5:O6"/>
    <mergeCell ref="P5:P6"/>
    <mergeCell ref="Q5:Q6"/>
    <mergeCell ref="R5:R6"/>
    <mergeCell ref="S5:S6"/>
    <mergeCell ref="T5:T6"/>
    <mergeCell ref="U5:V6"/>
    <mergeCell ref="W5:W6"/>
    <mergeCell ref="X5:X6"/>
    <mergeCell ref="Y5:Y6"/>
    <mergeCell ref="Z5:Z6"/>
    <mergeCell ref="A17:C18"/>
  </mergeCells>
  <phoneticPr fontId="2"/>
  <pageMargins left="0.7" right="0.7" top="0.75" bottom="0.75" header="0.3" footer="0.3"/>
  <pageSetup paperSize="9" scale="78" fitToWidth="1" fitToHeight="1" orientation="portrait" usePrinterDefaults="1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6"/>
  <sheetViews>
    <sheetView view="pageBreakPreview" zoomScaleSheetLayoutView="100" workbookViewId="0">
      <selection activeCell="I1" sqref="I1"/>
    </sheetView>
  </sheetViews>
  <sheetFormatPr defaultColWidth="9" defaultRowHeight="12.75"/>
  <cols>
    <col min="1" max="1" width="16.25" style="394" customWidth="1"/>
    <col min="2" max="2" width="10" style="395" customWidth="1"/>
    <col min="3" max="8" width="10" style="394" customWidth="1"/>
    <col min="9" max="16384" width="9" style="394"/>
  </cols>
  <sheetData>
    <row r="1" spans="1:6" ht="27" customHeight="1">
      <c r="A1" s="38" t="s">
        <v>147</v>
      </c>
      <c r="B1" s="38"/>
      <c r="C1" s="38"/>
      <c r="D1" s="38"/>
      <c r="E1" s="38"/>
    </row>
    <row r="2" spans="1:6" s="34" customFormat="1" ht="27" customHeight="1">
      <c r="A2" s="399"/>
      <c r="B2" s="410"/>
      <c r="D2" s="427" t="s">
        <v>24</v>
      </c>
      <c r="E2" s="427"/>
    </row>
    <row r="3" spans="1:6" ht="22.5" customHeight="1">
      <c r="A3" s="400" t="s">
        <v>67</v>
      </c>
      <c r="B3" s="411" t="s">
        <v>55</v>
      </c>
      <c r="C3" s="421" t="s">
        <v>72</v>
      </c>
      <c r="D3" s="428"/>
      <c r="E3" s="428"/>
      <c r="F3" s="436"/>
    </row>
    <row r="4" spans="1:6" ht="38.25" customHeight="1">
      <c r="A4" s="401"/>
      <c r="B4" s="412"/>
      <c r="C4" s="422" t="s">
        <v>37</v>
      </c>
      <c r="D4" s="422" t="s">
        <v>0</v>
      </c>
      <c r="E4" s="431" t="s">
        <v>39</v>
      </c>
      <c r="F4" s="436"/>
    </row>
    <row r="5" spans="1:6" s="396" customFormat="1" ht="25.5" customHeight="1">
      <c r="A5" s="402" t="s">
        <v>138</v>
      </c>
      <c r="B5" s="413">
        <v>1681</v>
      </c>
      <c r="C5" s="423">
        <v>24734</v>
      </c>
      <c r="D5" s="423">
        <v>58955</v>
      </c>
      <c r="E5" s="432">
        <v>64.599999999999994</v>
      </c>
    </row>
    <row r="6" spans="1:6" s="396" customFormat="1" ht="25.5" customHeight="1">
      <c r="A6" s="402">
        <v>2</v>
      </c>
      <c r="B6" s="413">
        <v>1690</v>
      </c>
      <c r="C6" s="423">
        <v>24996</v>
      </c>
      <c r="D6" s="423">
        <v>58995</v>
      </c>
      <c r="E6" s="432">
        <v>65.2</v>
      </c>
    </row>
    <row r="7" spans="1:6" s="396" customFormat="1" ht="25.5" customHeight="1">
      <c r="A7" s="403">
        <v>3</v>
      </c>
      <c r="B7" s="413">
        <v>1696</v>
      </c>
      <c r="C7" s="423">
        <v>25282</v>
      </c>
      <c r="D7" s="423">
        <v>59030</v>
      </c>
      <c r="E7" s="432">
        <v>65.8</v>
      </c>
    </row>
    <row r="8" spans="1:6" s="396" customFormat="1" ht="25.5" customHeight="1">
      <c r="A8" s="403">
        <v>4</v>
      </c>
      <c r="B8" s="413">
        <v>1698.25</v>
      </c>
      <c r="C8" s="423">
        <v>25454</v>
      </c>
      <c r="D8" s="423">
        <v>58520</v>
      </c>
      <c r="E8" s="432">
        <v>65.900000000000006</v>
      </c>
    </row>
    <row r="9" spans="1:6" s="397" customFormat="1" ht="25.5" customHeight="1">
      <c r="A9" s="404" t="s">
        <v>143</v>
      </c>
      <c r="B9" s="414">
        <v>1702</v>
      </c>
      <c r="C9" s="424">
        <v>25939</v>
      </c>
      <c r="D9" s="424">
        <v>59290</v>
      </c>
      <c r="E9" s="433">
        <v>66.7</v>
      </c>
      <c r="F9" s="437"/>
    </row>
    <row r="10" spans="1:6" s="32" customFormat="1" ht="25.5" customHeight="1">
      <c r="A10" s="405" t="s">
        <v>150</v>
      </c>
      <c r="B10" s="415" t="s">
        <v>41</v>
      </c>
      <c r="C10" s="425" t="s">
        <v>18</v>
      </c>
      <c r="D10" s="429" t="s">
        <v>42</v>
      </c>
      <c r="E10" s="434" t="s">
        <v>18</v>
      </c>
    </row>
    <row r="11" spans="1:6" s="32" customFormat="1" ht="25.5" customHeight="1">
      <c r="A11" s="406" t="s">
        <v>176</v>
      </c>
      <c r="B11" s="416">
        <v>1781</v>
      </c>
      <c r="C11" s="426"/>
      <c r="D11" s="430">
        <v>62450</v>
      </c>
      <c r="E11" s="435"/>
    </row>
    <row r="12" spans="1:6" ht="12.75" customHeight="1">
      <c r="A12" s="302" t="s">
        <v>149</v>
      </c>
    </row>
    <row r="13" spans="1:6">
      <c r="A13" s="47" t="s">
        <v>111</v>
      </c>
    </row>
    <row r="14" spans="1:6">
      <c r="A14" s="47"/>
    </row>
    <row r="15" spans="1:6">
      <c r="A15" s="47"/>
    </row>
    <row r="16" spans="1:6">
      <c r="A16" s="47"/>
    </row>
    <row r="17" spans="1:8">
      <c r="A17" s="47"/>
    </row>
    <row r="18" spans="1:8" ht="18.75">
      <c r="A18" s="38" t="s">
        <v>148</v>
      </c>
      <c r="B18" s="38"/>
      <c r="C18" s="38"/>
      <c r="D18" s="38"/>
      <c r="E18" s="38"/>
      <c r="F18" s="38"/>
      <c r="G18" s="38"/>
      <c r="H18" s="38"/>
    </row>
    <row r="19" spans="1:8" ht="18.75" customHeight="1">
      <c r="A19" s="407" t="s">
        <v>71</v>
      </c>
      <c r="B19" s="417"/>
      <c r="C19" s="34"/>
      <c r="D19" s="34"/>
      <c r="E19" s="78"/>
      <c r="F19" s="34"/>
      <c r="G19" s="427" t="s">
        <v>24</v>
      </c>
      <c r="H19" s="427"/>
    </row>
    <row r="20" spans="1:8" ht="25.5" customHeight="1">
      <c r="A20" s="408" t="s">
        <v>67</v>
      </c>
      <c r="B20" s="418" t="s">
        <v>28</v>
      </c>
      <c r="C20" s="422" t="s">
        <v>43</v>
      </c>
      <c r="D20" s="422" t="s">
        <v>6</v>
      </c>
      <c r="E20" s="422" t="s">
        <v>5</v>
      </c>
      <c r="F20" s="418" t="s">
        <v>45</v>
      </c>
      <c r="G20" s="422" t="s">
        <v>46</v>
      </c>
      <c r="H20" s="440" t="s">
        <v>47</v>
      </c>
    </row>
    <row r="21" spans="1:8" ht="25.5" customHeight="1">
      <c r="A21" s="402" t="s">
        <v>138</v>
      </c>
      <c r="B21" s="419">
        <v>244</v>
      </c>
      <c r="C21" s="419">
        <v>83</v>
      </c>
      <c r="D21" s="419">
        <v>3</v>
      </c>
      <c r="E21" s="419">
        <v>9</v>
      </c>
      <c r="F21" s="438">
        <v>0</v>
      </c>
      <c r="G21" s="419">
        <v>13</v>
      </c>
      <c r="H21" s="441">
        <v>136</v>
      </c>
    </row>
    <row r="22" spans="1:8" ht="25.5" customHeight="1">
      <c r="A22" s="402">
        <v>2</v>
      </c>
      <c r="B22" s="419">
        <v>248</v>
      </c>
      <c r="C22" s="419">
        <v>84</v>
      </c>
      <c r="D22" s="419">
        <v>2</v>
      </c>
      <c r="E22" s="419">
        <v>8</v>
      </c>
      <c r="F22" s="438">
        <v>0</v>
      </c>
      <c r="G22" s="419">
        <v>12</v>
      </c>
      <c r="H22" s="441">
        <v>142</v>
      </c>
    </row>
    <row r="23" spans="1:8" ht="25.5" customHeight="1">
      <c r="A23" s="403">
        <v>3</v>
      </c>
      <c r="B23" s="419">
        <v>287</v>
      </c>
      <c r="C23" s="419">
        <v>68</v>
      </c>
      <c r="D23" s="419">
        <v>5</v>
      </c>
      <c r="E23" s="419">
        <v>14</v>
      </c>
      <c r="F23" s="438">
        <v>2</v>
      </c>
      <c r="G23" s="419">
        <v>14</v>
      </c>
      <c r="H23" s="441">
        <v>184</v>
      </c>
    </row>
    <row r="24" spans="1:8" ht="25.5" customHeight="1">
      <c r="A24" s="403">
        <v>4</v>
      </c>
      <c r="B24" s="419">
        <v>248</v>
      </c>
      <c r="C24" s="419">
        <v>54</v>
      </c>
      <c r="D24" s="419">
        <v>6</v>
      </c>
      <c r="E24" s="419">
        <v>11</v>
      </c>
      <c r="F24" s="438">
        <v>2</v>
      </c>
      <c r="G24" s="419">
        <v>15</v>
      </c>
      <c r="H24" s="441">
        <v>160</v>
      </c>
    </row>
    <row r="25" spans="1:8" s="398" customFormat="1" ht="25.5" customHeight="1">
      <c r="A25" s="409" t="s">
        <v>143</v>
      </c>
      <c r="B25" s="420">
        <v>222</v>
      </c>
      <c r="C25" s="420">
        <v>36</v>
      </c>
      <c r="D25" s="420">
        <v>0</v>
      </c>
      <c r="E25" s="420">
        <v>13</v>
      </c>
      <c r="F25" s="439">
        <v>2</v>
      </c>
      <c r="G25" s="420">
        <v>13</v>
      </c>
      <c r="H25" s="442">
        <v>158</v>
      </c>
    </row>
    <row r="26" spans="1:8">
      <c r="A26" s="45" t="s">
        <v>70</v>
      </c>
      <c r="B26" s="394"/>
    </row>
  </sheetData>
  <mergeCells count="9">
    <mergeCell ref="A1:E1"/>
    <mergeCell ref="D2:E2"/>
    <mergeCell ref="C3:E3"/>
    <mergeCell ref="A18:H18"/>
    <mergeCell ref="G19:H19"/>
    <mergeCell ref="A3:A4"/>
    <mergeCell ref="B3:B4"/>
    <mergeCell ref="C10:C11"/>
    <mergeCell ref="E10:E11"/>
  </mergeCells>
  <phoneticPr fontId="2"/>
  <pageMargins left="0.7" right="0.7" top="0.75" bottom="0.75" header="0.3" footer="0.3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14 保健・衛生</vt:lpstr>
      <vt:lpstr>27表 ごみ収集の推移</vt:lpstr>
      <vt:lpstr>14‐1 、14-2</vt:lpstr>
      <vt:lpstr>14‐3 予防接種状況</vt:lpstr>
      <vt:lpstr>14-4、14-5</vt:lpstr>
      <vt:lpstr>14-6、14-7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髙津戸　香</dc:creator>
  <cp:lastModifiedBy>石渡　澪</cp:lastModifiedBy>
  <cp:lastPrinted>2023-02-27T07:46:42Z</cp:lastPrinted>
  <dcterms:created xsi:type="dcterms:W3CDTF">1997-01-08T22:48:59Z</dcterms:created>
  <dcterms:modified xsi:type="dcterms:W3CDTF">2025-03-06T05:17:41Z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2025-03-06T05:17:41Z</vt:filetime>
  </property>
</Properties>
</file>