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810"/>
  </bookViews>
  <sheets>
    <sheet name="3 事業所" sheetId="14" r:id="rId1"/>
    <sheet name="9表、10表" sheetId="17" r:id="rId2"/>
    <sheet name="11表 事業所数構成比の全国・県比較(民営)" sheetId="13" r:id="rId3"/>
    <sheet name="3‐1、3-2 " sheetId="5" r:id="rId4"/>
    <sheet name="3‐3 産業大分類別・規模別事業所数(民営)" sheetId="19" r:id="rId5"/>
    <sheet name="3‐4 産業大分類別・地区別事業所数及び従業者数" sheetId="16" r:id="rId6"/>
  </sheets>
  <definedNames>
    <definedName name="_xlnm.Print_Area" localSheetId="3">'3‐1、3-2 '!$A$1:$O$40</definedName>
    <definedName name="_xlnm.Print_Area" localSheetId="2">'11表 事業所数構成比の全国・県比較(民営)'!$A$1:$I$41</definedName>
    <definedName name="_xlnm.Print_Area" localSheetId="0">'3 事業所'!$A$1:$F$35</definedName>
    <definedName name="_xlnm._FilterDatabase" localSheetId="5" hidden="1">'3‐4 産業大分類別・地区別事業所数及び従業者数'!$A$5:$S$45</definedName>
    <definedName name="_xlnm.Print_Area" localSheetId="5">'3‐4 産業大分類別・地区別事業所数及び従業者数'!$A$3:$R$45</definedName>
    <definedName name="_xlnm.Print_Area" localSheetId="1">'9表、10表'!$A$1:$I$54</definedName>
    <definedName name="_xlnm.Print_Area" localSheetId="4">'3‐3 産業大分類別・規模別事業所数(民営)'!$A$1:$N$28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<sst xmlns="http://schemas.openxmlformats.org/spreadsheetml/2006/main" xmlns:r="http://schemas.openxmlformats.org/officeDocument/2006/relationships" count="214" uniqueCount="214">
  <si>
    <t>事業所数</t>
  </si>
  <si>
    <t>第2次産業</t>
    <rPh sb="0" eb="1">
      <t>ダイ</t>
    </rPh>
    <rPh sb="2" eb="3">
      <t>ジ</t>
    </rPh>
    <rPh sb="3" eb="5">
      <t>サンギョウ</t>
    </rPh>
    <phoneticPr fontId="21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</si>
  <si>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21"/>
  </si>
  <si>
    <t>H28</t>
  </si>
  <si>
    <t>-</t>
  </si>
  <si>
    <t>情報通信業</t>
    <rPh sb="0" eb="2">
      <t>ジョウホウ</t>
    </rPh>
    <rPh sb="2" eb="5">
      <t>ツウシンギョウ</t>
    </rPh>
    <phoneticPr fontId="64"/>
  </si>
  <si>
    <t>20～29
人</t>
  </si>
  <si>
    <t>複合サービス事業</t>
    <rPh sb="0" eb="2">
      <t>フクゴウ</t>
    </rPh>
    <rPh sb="6" eb="8">
      <t>ジギョウ</t>
    </rPh>
    <phoneticPr fontId="64"/>
  </si>
  <si>
    <t>第　1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</si>
  <si>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鹿沼市＝</t>
  </si>
  <si>
    <t>総　数</t>
    <rPh sb="0" eb="1">
      <t>フサ</t>
    </rPh>
    <rPh sb="2" eb="3">
      <t>カズ</t>
    </rPh>
    <phoneticPr fontId="21"/>
  </si>
  <si>
    <t>製造業</t>
    <rPh sb="0" eb="3">
      <t>セイゾウギョウ</t>
    </rPh>
    <phoneticPr fontId="64"/>
  </si>
  <si>
    <t>建設業</t>
    <rPh sb="0" eb="3">
      <t>ケンセツギョウ</t>
    </rPh>
    <phoneticPr fontId="64"/>
  </si>
  <si>
    <t>47</t>
  </si>
  <si>
    <t>医療，福祉</t>
    <rPh sb="0" eb="2">
      <t>イリョウ</t>
    </rPh>
    <rPh sb="3" eb="5">
      <t>フクシ</t>
    </rPh>
    <phoneticPr fontId="64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</si>
  <si>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4"/>
  </si>
  <si>
    <t>農林漁業</t>
  </si>
  <si>
    <t>総　　　　　数</t>
    <rPh sb="0" eb="1">
      <t>フサ</t>
    </rPh>
    <rPh sb="6" eb="7">
      <t>カズ</t>
    </rPh>
    <phoneticPr fontId="21"/>
  </si>
  <si>
    <t>G 情報通信業</t>
  </si>
  <si>
    <t>永　野</t>
    <rPh sb="0" eb="1">
      <t>ナガ</t>
    </rPh>
    <rPh sb="2" eb="3">
      <t>ノ</t>
    </rPh>
    <phoneticPr fontId="21"/>
  </si>
  <si>
    <t>運輸業，郵便業</t>
    <rPh sb="0" eb="2">
      <t>ウンユ</t>
    </rPh>
    <rPh sb="4" eb="6">
      <t>ユウビン</t>
    </rPh>
    <rPh sb="6" eb="7">
      <t>ギョウ</t>
    </rPh>
    <phoneticPr fontId="64"/>
  </si>
  <si>
    <t>金融業，保険業</t>
    <rPh sb="0" eb="2">
      <t>キンユウ</t>
    </rPh>
    <rPh sb="2" eb="3">
      <t>ギョウ</t>
    </rPh>
    <rPh sb="4" eb="7">
      <t>ホケンギョウ</t>
    </rPh>
    <phoneticPr fontId="64"/>
  </si>
  <si>
    <t>C</t>
  </si>
  <si>
    <t>34</t>
  </si>
  <si>
    <t>121</t>
  </si>
  <si>
    <t>栃木県</t>
    <rPh sb="0" eb="3">
      <t>トチギケン</t>
    </rPh>
    <phoneticPr fontId="21"/>
  </si>
  <si>
    <t>鹿　沼</t>
    <rPh sb="0" eb="1">
      <t>シカ</t>
    </rPh>
    <rPh sb="2" eb="3">
      <t>ヌマ</t>
    </rPh>
    <phoneticPr fontId="21"/>
  </si>
  <si>
    <t>N</t>
  </si>
  <si>
    <t>3-3  　産業大分類別・規模別事業所数（民営）</t>
    <rPh sb="6" eb="8">
      <t>サンギョウ</t>
    </rPh>
    <rPh sb="8" eb="11">
      <t>ダイブンルイ</t>
    </rPh>
    <rPh sb="11" eb="12">
      <t>ベツ</t>
    </rPh>
    <rPh sb="13" eb="16">
      <t>キボベツ</t>
    </rPh>
    <rPh sb="16" eb="19">
      <t>ジギョウショ</t>
    </rPh>
    <rPh sb="19" eb="20">
      <t>スウ</t>
    </rPh>
    <rPh sb="21" eb="23">
      <t>ミンエイ</t>
    </rPh>
    <phoneticPr fontId="21"/>
  </si>
  <si>
    <t>菊　沢</t>
    <rPh sb="0" eb="1">
      <t>キク</t>
    </rPh>
    <rPh sb="2" eb="3">
      <t>サワ</t>
    </rPh>
    <phoneticPr fontId="21"/>
  </si>
  <si>
    <t>P</t>
  </si>
  <si>
    <t>東大芦</t>
    <rPh sb="0" eb="1">
      <t>ヒガシ</t>
    </rPh>
    <rPh sb="1" eb="3">
      <t>オオアシ</t>
    </rPh>
    <phoneticPr fontId="21"/>
  </si>
  <si>
    <t>従業者数</t>
  </si>
  <si>
    <t>北押原</t>
    <rPh sb="0" eb="1">
      <t>キタ</t>
    </rPh>
    <rPh sb="1" eb="2">
      <t>オ</t>
    </rPh>
    <rPh sb="2" eb="3">
      <t>ハラ</t>
    </rPh>
    <phoneticPr fontId="21"/>
  </si>
  <si>
    <t>鹿沼市</t>
    <rPh sb="0" eb="3">
      <t>カヌマシ</t>
    </rPh>
    <phoneticPr fontId="21"/>
  </si>
  <si>
    <t>粟　野</t>
    <rPh sb="0" eb="1">
      <t>アワ</t>
    </rPh>
    <rPh sb="2" eb="3">
      <t>ノ</t>
    </rPh>
    <phoneticPr fontId="21"/>
  </si>
  <si>
    <t>板　荷</t>
    <rPh sb="0" eb="1">
      <t>イタ</t>
    </rPh>
    <rPh sb="2" eb="3">
      <t>ニ</t>
    </rPh>
    <phoneticPr fontId="21"/>
  </si>
  <si>
    <t>　資料：  平成26年経済センサス-基礎調査（平成26年7月1日現在）
            平成28年経済センサス-活動調査（平成28年6月1日現在）
　　　　　 令和元年経済センサス-基礎調査 (令和元年6月1日～令和2年3月31日)
            令和3年経済センサス-基礎調査 (令和3年6月1日現在)
　（注）　 経済センサスは、民営事業所のみの数値
            令和元年経済センサス-基礎調査は、従業者数の集計未実施のため記載なし</t>
    <rPh sb="1" eb="3">
      <t>シリョウ</t>
    </rPh>
    <rPh sb="84" eb="86">
      <t>レイワ</t>
    </rPh>
    <rPh sb="86" eb="88">
      <t>ガンネン</t>
    </rPh>
    <rPh sb="88" eb="90">
      <t>ケイザイ</t>
    </rPh>
    <rPh sb="95" eb="97">
      <t>キソ</t>
    </rPh>
    <rPh sb="97" eb="99">
      <t>チョウサ</t>
    </rPh>
    <rPh sb="101" eb="103">
      <t>レイワ</t>
    </rPh>
    <rPh sb="103" eb="105">
      <t>ガンネン</t>
    </rPh>
    <rPh sb="106" eb="107">
      <t>ガツ</t>
    </rPh>
    <rPh sb="108" eb="109">
      <t>ニチ</t>
    </rPh>
    <rPh sb="110" eb="112">
      <t>レイワ</t>
    </rPh>
    <rPh sb="113" eb="114">
      <t>ネン</t>
    </rPh>
    <rPh sb="115" eb="116">
      <t>ガツ</t>
    </rPh>
    <rPh sb="118" eb="119">
      <t>ニチ</t>
    </rPh>
    <rPh sb="158" eb="160">
      <t>ゲンザイ</t>
    </rPh>
    <rPh sb="164" eb="165">
      <t>チュウ</t>
    </rPh>
    <rPh sb="168" eb="170">
      <t>ケイザイ</t>
    </rPh>
    <rPh sb="176" eb="178">
      <t>ミンエイ</t>
    </rPh>
    <rPh sb="178" eb="181">
      <t>ジギョウショ</t>
    </rPh>
    <rPh sb="184" eb="186">
      <t>スウチ</t>
    </rPh>
    <rPh sb="199" eb="201">
      <t>レイワ</t>
    </rPh>
    <rPh sb="201" eb="203">
      <t>ガンネン</t>
    </rPh>
    <rPh sb="203" eb="205">
      <t>ケイザイ</t>
    </rPh>
    <rPh sb="210" eb="212">
      <t>キソ</t>
    </rPh>
    <rPh sb="212" eb="214">
      <t>チョウサ</t>
    </rPh>
    <rPh sb="216" eb="217">
      <t>ジュウ</t>
    </rPh>
    <rPh sb="217" eb="220">
      <t>ギョウシャスウ</t>
    </rPh>
    <rPh sb="221" eb="223">
      <t>シュウケイ</t>
    </rPh>
    <rPh sb="223" eb="226">
      <t>ミジッシ</t>
    </rPh>
    <rPh sb="229" eb="231">
      <t>キサイ</t>
    </rPh>
    <phoneticPr fontId="2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</si>
  <si>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4"/>
  </si>
  <si>
    <t>北犬飼</t>
    <rPh sb="0" eb="1">
      <t>キタ</t>
    </rPh>
    <rPh sb="1" eb="3">
      <t>イヌカイ</t>
    </rPh>
    <phoneticPr fontId="21"/>
  </si>
  <si>
    <t>東部台</t>
    <rPh sb="0" eb="2">
      <t>トウブ</t>
    </rPh>
    <rPh sb="2" eb="3">
      <t>ダイ</t>
    </rPh>
    <phoneticPr fontId="21"/>
  </si>
  <si>
    <t>加　蘇</t>
    <rPh sb="0" eb="1">
      <t>カ</t>
    </rPh>
    <rPh sb="2" eb="3">
      <t>ソ</t>
    </rPh>
    <phoneticPr fontId="21"/>
  </si>
  <si>
    <t>南　摩</t>
    <rPh sb="0" eb="1">
      <t>ミナミ</t>
    </rPh>
    <rPh sb="2" eb="3">
      <t>マ</t>
    </rPh>
    <phoneticPr fontId="21"/>
  </si>
  <si>
    <t>南押原</t>
    <rPh sb="0" eb="1">
      <t>ミナミ</t>
    </rPh>
    <rPh sb="1" eb="2">
      <t>オ</t>
    </rPh>
    <rPh sb="2" eb="3">
      <t>ハラ</t>
    </rPh>
    <phoneticPr fontId="21"/>
  </si>
  <si>
    <t>粕　尾</t>
    <rPh sb="0" eb="1">
      <t>カス</t>
    </rPh>
    <rPh sb="2" eb="3">
      <t>オ</t>
    </rPh>
    <phoneticPr fontId="21"/>
  </si>
  <si>
    <t>188</t>
  </si>
  <si>
    <t>合計に占める割合（％）</t>
    <rPh sb="0" eb="2">
      <t>ゴウケイ</t>
    </rPh>
    <rPh sb="3" eb="4">
      <t>シ</t>
    </rPh>
    <rPh sb="6" eb="8">
      <t>ワリアイ</t>
    </rPh>
    <phoneticPr fontId="21"/>
  </si>
  <si>
    <t>清　洲</t>
    <rPh sb="0" eb="1">
      <t>キヨシ</t>
    </rPh>
    <rPh sb="2" eb="3">
      <t>シュウ</t>
    </rPh>
    <phoneticPr fontId="21"/>
  </si>
  <si>
    <t>N 生活関連
サービス業，
娯楽業</t>
  </si>
  <si>
    <t>卸売業，小売業</t>
    <rPh sb="0" eb="2">
      <t>オロシウリ</t>
    </rPh>
    <rPh sb="2" eb="3">
      <t>ギョウ</t>
    </rPh>
    <rPh sb="4" eb="7">
      <t>コウリギョウ</t>
    </rPh>
    <phoneticPr fontId="64"/>
  </si>
  <si>
    <t>E</t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</si>
  <si>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4"/>
  </si>
  <si>
    <t>D</t>
  </si>
  <si>
    <t>C 鉱業，採石業，砂利採取業</t>
    <rPh sb="5" eb="7">
      <t>サイセキ</t>
    </rPh>
    <rPh sb="7" eb="8">
      <t>ギョウ</t>
    </rPh>
    <rPh sb="9" eb="11">
      <t>ジャリ</t>
    </rPh>
    <rPh sb="11" eb="13">
      <t>サイシュ</t>
    </rPh>
    <rPh sb="13" eb="14">
      <t>ギョウ</t>
    </rPh>
    <phoneticPr fontId="21"/>
  </si>
  <si>
    <t>F</t>
  </si>
  <si>
    <t>G</t>
  </si>
  <si>
    <t>3-2　   産業大分類別・事業所数及び従業者数（民営）</t>
    <rPh sb="7" eb="9">
      <t>サンギョウ</t>
    </rPh>
    <rPh sb="9" eb="12">
      <t>ダイブンルイ</t>
    </rPh>
    <rPh sb="12" eb="13">
      <t>ベツ</t>
    </rPh>
    <rPh sb="14" eb="17">
      <t>ジギョウショ</t>
    </rPh>
    <rPh sb="17" eb="18">
      <t>スウ</t>
    </rPh>
    <rPh sb="18" eb="19">
      <t>オヨ</t>
    </rPh>
    <rPh sb="20" eb="21">
      <t>ジュウ</t>
    </rPh>
    <rPh sb="21" eb="24">
      <t>ギョウシャスウ</t>
    </rPh>
    <rPh sb="25" eb="27">
      <t>ミンエイ</t>
    </rPh>
    <phoneticPr fontId="21"/>
  </si>
  <si>
    <t>R</t>
  </si>
  <si>
    <t>H</t>
  </si>
  <si>
    <t>4</t>
  </si>
  <si>
    <t>（単位：所・人）</t>
    <rPh sb="1" eb="3">
      <t>タンイ</t>
    </rPh>
    <rPh sb="4" eb="5">
      <t>トコロ</t>
    </rPh>
    <rPh sb="6" eb="7">
      <t>ヒト</t>
    </rPh>
    <phoneticPr fontId="21"/>
  </si>
  <si>
    <t>I</t>
  </si>
  <si>
    <t>J</t>
  </si>
  <si>
    <t>K</t>
  </si>
  <si>
    <t>L</t>
  </si>
  <si>
    <t>M</t>
  </si>
  <si>
    <t>10</t>
  </si>
  <si>
    <t>O</t>
  </si>
  <si>
    <t>平成26年</t>
    <rPh sb="0" eb="2">
      <t>ヘイセイ</t>
    </rPh>
    <rPh sb="4" eb="5">
      <t>ネン</t>
    </rPh>
    <phoneticPr fontId="65"/>
  </si>
  <si>
    <t>Q</t>
  </si>
  <si>
    <t>西大芦</t>
    <rPh sb="0" eb="1">
      <t>ニシ</t>
    </rPh>
    <rPh sb="1" eb="3">
      <t>オオアシ</t>
    </rPh>
    <phoneticPr fontId="21"/>
  </si>
  <si>
    <t>(単位：所・人)</t>
    <rPh sb="1" eb="3">
      <t>タンイ</t>
    </rPh>
    <rPh sb="4" eb="5">
      <t>トコロ</t>
    </rPh>
    <rPh sb="6" eb="7">
      <t>ヒト</t>
    </rPh>
    <phoneticPr fontId="21"/>
  </si>
  <si>
    <t>168</t>
  </si>
  <si>
    <t>増減率
（％）</t>
    <rPh sb="0" eb="2">
      <t>ゾウゲン</t>
    </rPh>
    <rPh sb="2" eb="3">
      <t>リツ</t>
    </rPh>
    <phoneticPr fontId="21"/>
  </si>
  <si>
    <t>１事業所当たり従業者数</t>
    <rPh sb="1" eb="4">
      <t>ジギョウショ</t>
    </rPh>
    <rPh sb="4" eb="5">
      <t>ア</t>
    </rPh>
    <rPh sb="7" eb="8">
      <t>ジュウ</t>
    </rPh>
    <rPh sb="8" eb="11">
      <t>ギョウシャスウ</t>
    </rPh>
    <phoneticPr fontId="21"/>
  </si>
  <si>
    <t>令和3年</t>
    <rPh sb="0" eb="2">
      <t>レイワ</t>
    </rPh>
    <rPh sb="3" eb="4">
      <t>ネン</t>
    </rPh>
    <phoneticPr fontId="65"/>
  </si>
  <si>
    <t>前回との差
(ﾎﾟｲﾝﾄ）</t>
    <rPh sb="0" eb="2">
      <t>ゼンカイ</t>
    </rPh>
    <rPh sb="4" eb="5">
      <t>サ</t>
    </rPh>
    <phoneticPr fontId="21"/>
  </si>
  <si>
    <t>平成18年</t>
    <rPh sb="0" eb="2">
      <t>ヘイセイ</t>
    </rPh>
    <rPh sb="4" eb="5">
      <t>ネン</t>
    </rPh>
    <phoneticPr fontId="65"/>
  </si>
  <si>
    <t>事　　業　　所　　数</t>
    <rPh sb="0" eb="1">
      <t>ジ</t>
    </rPh>
    <rPh sb="3" eb="4">
      <t>ギョウ</t>
    </rPh>
    <rPh sb="6" eb="7">
      <t>ショ</t>
    </rPh>
    <rPh sb="9" eb="10">
      <t>スウ</t>
    </rPh>
    <phoneticPr fontId="21"/>
  </si>
  <si>
    <t>L 学術研究，
専門・技術サービス業</t>
  </si>
  <si>
    <t>平成21年</t>
    <rPh sb="0" eb="2">
      <t>ヘイセイ</t>
    </rPh>
    <rPh sb="4" eb="5">
      <t>ネン</t>
    </rPh>
    <phoneticPr fontId="65"/>
  </si>
  <si>
    <t>平成24年</t>
    <rPh sb="0" eb="2">
      <t>ヘイセイ</t>
    </rPh>
    <rPh sb="4" eb="5">
      <t>ネン</t>
    </rPh>
    <phoneticPr fontId="65"/>
  </si>
  <si>
    <t>70</t>
  </si>
  <si>
    <t>L 学術研究，専門・技術サービス業</t>
    <rPh sb="2" eb="4">
      <t>ガクジュツ</t>
    </rPh>
    <rPh sb="4" eb="6">
      <t>ケンキュウ</t>
    </rPh>
    <rPh sb="7" eb="9">
      <t>センモン</t>
    </rPh>
    <rPh sb="10" eb="12">
      <t>ギジュツ</t>
    </rPh>
    <phoneticPr fontId="21"/>
  </si>
  <si>
    <t>297</t>
  </si>
  <si>
    <t>14</t>
  </si>
  <si>
    <t>(令和3年6月1日現在）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21"/>
  </si>
  <si>
    <t>全国</t>
    <rPh sb="0" eb="2">
      <t>ゼンコク</t>
    </rPh>
    <phoneticPr fontId="65"/>
  </si>
  <si>
    <t>　３　事　業　所</t>
    <rPh sb="3" eb="4">
      <t>ジ</t>
    </rPh>
    <rPh sb="5" eb="6">
      <t>ギョウ</t>
    </rPh>
    <rPh sb="7" eb="8">
      <t>ショ</t>
    </rPh>
    <phoneticPr fontId="65"/>
  </si>
  <si>
    <t xml:space="preserve">鉱業,採石業，砂利採取業 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64"/>
  </si>
  <si>
    <t>年　　次</t>
    <rPh sb="0" eb="1">
      <t>トシ</t>
    </rPh>
    <rPh sb="3" eb="4">
      <t>ツギ</t>
    </rPh>
    <phoneticPr fontId="65"/>
  </si>
  <si>
    <t>総　　数</t>
    <rPh sb="0" eb="1">
      <t>ソウ</t>
    </rPh>
    <rPh sb="3" eb="4">
      <t>スウ</t>
    </rPh>
    <phoneticPr fontId="65"/>
  </si>
  <si>
    <t>指　　数</t>
    <rPh sb="0" eb="1">
      <t>ユビ</t>
    </rPh>
    <rPh sb="3" eb="4">
      <t>スウ</t>
    </rPh>
    <phoneticPr fontId="65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</si>
  <si>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65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</si>
  <si>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65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</si>
  <si>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1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</si>
  <si>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1"/>
  </si>
  <si>
    <t>3-1     事業所数・従業者数の推移</t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スイイ</t>
    </rPh>
    <phoneticPr fontId="65"/>
  </si>
  <si>
    <t>(単位：所・人）</t>
    <rPh sb="1" eb="3">
      <t>タンイ</t>
    </rPh>
    <rPh sb="4" eb="5">
      <t>ショ</t>
    </rPh>
    <rPh sb="6" eb="7">
      <t>ニン</t>
    </rPh>
    <phoneticPr fontId="21"/>
  </si>
  <si>
    <t>出向･派遣
のみ</t>
  </si>
  <si>
    <t>92</t>
  </si>
  <si>
    <t>第　2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</si>
  <si>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第　3　次　産　業</t>
    <rPh sb="0" eb="1">
      <t>ダイ</t>
    </rPh>
    <rPh sb="4" eb="5">
      <t>ジ</t>
    </rPh>
    <rPh sb="6" eb="7">
      <t>サン</t>
    </rPh>
    <rPh sb="8" eb="9">
      <t>ギョウ</t>
    </rPh>
    <phoneticPr fontId="21"/>
  </si>
  <si>
    <t>I 卸売業，小売業</t>
    <rPh sb="4" eb="5">
      <t>ギョウ</t>
    </rPh>
    <phoneticPr fontId="21"/>
  </si>
  <si>
    <t>AB</t>
  </si>
  <si>
    <t>21</t>
  </si>
  <si>
    <t>　3-4　産業大分類別・地区別事業所数及び従業者数（全事業所）</t>
  </si>
  <si>
    <r>
      <rPr>
        <u/>
        <sz val="10"/>
        <color auto="1"/>
        <rFont val="ＭＳ Ｐ明朝"/>
      </rPr>
      <t>鹿沼市の産業別事業所数の全産業に占める割合</t>
    </r>
    <r>
      <rPr>
        <sz val="10"/>
        <color auto="1"/>
        <rFont val="ＭＳ Ｐ明朝"/>
      </rPr>
      <t xml:space="preserve">
</t>
    </r>
  </si>
  <si>
    <t>事業所
数</t>
    <rPh sb="4" eb="5">
      <t>スウ</t>
    </rPh>
    <phoneticPr fontId="21"/>
  </si>
  <si>
    <t>K 不動産業，物品賃貸業</t>
    <rPh sb="7" eb="9">
      <t>ブッピン</t>
    </rPh>
    <rPh sb="9" eb="11">
      <t>チンタイ</t>
    </rPh>
    <rPh sb="11" eb="12">
      <t>ギョウ</t>
    </rPh>
    <phoneticPr fontId="21"/>
  </si>
  <si>
    <t>従業者
数</t>
    <rPh sb="4" eb="5">
      <t>スウ</t>
    </rPh>
    <phoneticPr fontId="21"/>
  </si>
  <si>
    <t>合　計</t>
    <rPh sb="0" eb="1">
      <t>ア</t>
    </rPh>
    <rPh sb="2" eb="3">
      <t>ケイ</t>
    </rPh>
    <phoneticPr fontId="21"/>
  </si>
  <si>
    <t>D 建　設　業</t>
  </si>
  <si>
    <t>E 製　造　業</t>
  </si>
  <si>
    <t>F 電気 ・ガス・
熱供給・水道業</t>
  </si>
  <si>
    <t>H 運輸業，郵便業</t>
    <rPh sb="6" eb="8">
      <t>ユウビン</t>
    </rPh>
    <rPh sb="8" eb="9">
      <t>ギョウ</t>
    </rPh>
    <phoneticPr fontId="21"/>
  </si>
  <si>
    <t>J 金融業，保険業</t>
    <rPh sb="4" eb="5">
      <t>ギョウ</t>
    </rPh>
    <phoneticPr fontId="21"/>
  </si>
  <si>
    <t>M 宿泊業，飲食サービス業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21"/>
  </si>
  <si>
    <t>N 生活関連サービス業，娯楽業</t>
    <rPh sb="2" eb="4">
      <t>セイカツ</t>
    </rPh>
    <rPh sb="4" eb="6">
      <t>カンレン</t>
    </rPh>
    <rPh sb="10" eb="11">
      <t>ギョウ</t>
    </rPh>
    <rPh sb="12" eb="14">
      <t>ゴラク</t>
    </rPh>
    <rPh sb="14" eb="15">
      <t>ギョウ</t>
    </rPh>
    <phoneticPr fontId="21"/>
  </si>
  <si>
    <t>196</t>
  </si>
  <si>
    <t>O 教育，学習支援業</t>
    <rPh sb="2" eb="4">
      <t>キョウイク</t>
    </rPh>
    <rPh sb="5" eb="7">
      <t>ガクシュウ</t>
    </rPh>
    <rPh sb="7" eb="9">
      <t>シエン</t>
    </rPh>
    <rPh sb="9" eb="10">
      <t>ギョウ</t>
    </rPh>
    <phoneticPr fontId="21"/>
  </si>
  <si>
    <t>P 医療，福祉</t>
    <rPh sb="2" eb="4">
      <t>イリョウ</t>
    </rPh>
    <rPh sb="5" eb="7">
      <t>フクシ</t>
    </rPh>
    <phoneticPr fontId="21"/>
  </si>
  <si>
    <t>5～9
人</t>
  </si>
  <si>
    <t>Q 複合サービス事業</t>
    <rPh sb="2" eb="4">
      <t>フクゴウ</t>
    </rPh>
    <rPh sb="8" eb="10">
      <t>ジギョウ</t>
    </rPh>
    <phoneticPr fontId="21"/>
  </si>
  <si>
    <t>R サービス業（他に分類されないもの）</t>
    <rPh sb="6" eb="7">
      <t>ギョウ</t>
    </rPh>
    <rPh sb="8" eb="9">
      <t>ホカ</t>
    </rPh>
    <rPh sb="10" eb="12">
      <t>ブンルイ</t>
    </rPh>
    <phoneticPr fontId="21"/>
  </si>
  <si>
    <t>S 公務（他に分類されるものを除く）</t>
    <rPh sb="2" eb="4">
      <t>コウム</t>
    </rPh>
    <rPh sb="15" eb="16">
      <t>ノゾ</t>
    </rPh>
    <phoneticPr fontId="21"/>
  </si>
  <si>
    <t>A～S 全産業</t>
  </si>
  <si>
    <t>AB 農林漁業</t>
  </si>
  <si>
    <t>50～99
人</t>
  </si>
  <si>
    <t>　A～B 農林漁業</t>
  </si>
  <si>
    <t>D 建設業</t>
  </si>
  <si>
    <t>E 製造業</t>
  </si>
  <si>
    <t>H 運輸業，郵便業</t>
  </si>
  <si>
    <t>17</t>
  </si>
  <si>
    <t>I 卸売業，小売業</t>
  </si>
  <si>
    <t>J 金融業，保険業</t>
  </si>
  <si>
    <t>K 不動産業，物品賃貸業</t>
  </si>
  <si>
    <t>30</t>
  </si>
  <si>
    <t>O 教育，学習支援業</t>
  </si>
  <si>
    <t>P 医療，福祉</t>
  </si>
  <si>
    <t>M 宿泊業，
飲食サービス業</t>
  </si>
  <si>
    <t>9</t>
  </si>
  <si>
    <t>28</t>
  </si>
  <si>
    <t xml:space="preserve"> (注)　この表には、事業内容等が不詳の事業所は含まない</t>
    <rPh sb="2" eb="3">
      <t>チュウ</t>
    </rPh>
    <rPh sb="7" eb="8">
      <t>ヒョウ</t>
    </rPh>
    <rPh sb="11" eb="13">
      <t>ジギョウ</t>
    </rPh>
    <rPh sb="13" eb="15">
      <t>ナイヨウ</t>
    </rPh>
    <rPh sb="15" eb="16">
      <t>トウ</t>
    </rPh>
    <rPh sb="17" eb="19">
      <t>フショウ</t>
    </rPh>
    <rPh sb="20" eb="23">
      <t>ジギョウショ</t>
    </rPh>
    <rPh sb="24" eb="25">
      <t>フク</t>
    </rPh>
    <phoneticPr fontId="21"/>
  </si>
  <si>
    <t>11表　産業大分類別事業所数構成比の全国・県比較（民営）</t>
    <rPh sb="21" eb="22">
      <t>ケン</t>
    </rPh>
    <phoneticPr fontId="21"/>
  </si>
  <si>
    <t>事業所数</t>
    <rPh sb="0" eb="3">
      <t>ジギョウショ</t>
    </rPh>
    <rPh sb="3" eb="4">
      <t>スウ</t>
    </rPh>
    <phoneticPr fontId="21"/>
  </si>
  <si>
    <t>従業員数</t>
    <rPh sb="0" eb="3">
      <t>ジュウギョウイン</t>
    </rPh>
    <rPh sb="3" eb="4">
      <t>スウ</t>
    </rPh>
    <phoneticPr fontId="21"/>
  </si>
  <si>
    <t>第1次産業</t>
    <rPh sb="0" eb="1">
      <t>ダイ</t>
    </rPh>
    <rPh sb="2" eb="3">
      <t>ジ</t>
    </rPh>
    <rPh sb="3" eb="5">
      <t>サンギョウ</t>
    </rPh>
    <phoneticPr fontId="21"/>
  </si>
  <si>
    <t>第3次産業</t>
    <rPh sb="0" eb="1">
      <t>ダイ</t>
    </rPh>
    <rPh sb="2" eb="3">
      <t>ジ</t>
    </rPh>
    <rPh sb="3" eb="5">
      <t>サンギョウ</t>
    </rPh>
    <phoneticPr fontId="21"/>
  </si>
  <si>
    <t>10～19
人</t>
  </si>
  <si>
    <t>30～49
人</t>
  </si>
  <si>
    <t>100人
以上</t>
  </si>
  <si>
    <t>平成28年</t>
    <rPh sb="0" eb="2">
      <t>ヘイセイ</t>
    </rPh>
    <rPh sb="4" eb="5">
      <t>ネン</t>
    </rPh>
    <phoneticPr fontId="65"/>
  </si>
  <si>
    <t>平成28年</t>
    <rPh sb="0" eb="2">
      <t>ヘイセイ</t>
    </rPh>
    <rPh sb="4" eb="5">
      <t>ネン</t>
    </rPh>
    <phoneticPr fontId="21"/>
  </si>
  <si>
    <t>栃木県の産業別事業所数の全産業に占める割合</t>
  </si>
  <si>
    <t>栃木県＝</t>
  </si>
  <si>
    <t>宿泊業，飲食サービス業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</si>
  <si>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4"/>
  </si>
  <si>
    <r>
      <t>サービス業</t>
    </r>
    <r>
      <rPr>
        <sz val="8"/>
        <color auto="1"/>
        <rFont val="ＭＳ Ｐ明朝"/>
      </rPr>
      <t>（他に分類されないもの）</t>
    </r>
  </si>
  <si>
    <t>不動産業，物品賃貸業</t>
    <rPh sb="0" eb="4">
      <t>フドウサンギョウ</t>
    </rPh>
    <rPh sb="5" eb="7">
      <t>ブッピン</t>
    </rPh>
    <rPh sb="7" eb="9">
      <t>チンタイ</t>
    </rPh>
    <rPh sb="9" eb="10">
      <t>ギョウ</t>
    </rPh>
    <phoneticPr fontId="64"/>
  </si>
  <si>
    <t>12</t>
  </si>
  <si>
    <t>1～4
人</t>
  </si>
  <si>
    <t>9表　事業所の状況（民営）</t>
    <rPh sb="1" eb="2">
      <t>ヒョウ</t>
    </rPh>
    <rPh sb="3" eb="6">
      <t>ジギョウショ</t>
    </rPh>
    <rPh sb="7" eb="9">
      <t>ジョウキョウ</t>
    </rPh>
    <rPh sb="10" eb="12">
      <t>ミンエイ</t>
    </rPh>
    <phoneticPr fontId="21"/>
  </si>
  <si>
    <t>111</t>
  </si>
  <si>
    <t>白桑田</t>
    <rPh sb="0" eb="3">
      <t>シラクワダ</t>
    </rPh>
    <phoneticPr fontId="21"/>
  </si>
  <si>
    <t>資料：令和3年経済センサス-活動調査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65"/>
  </si>
  <si>
    <t>令和元年</t>
    <rPh sb="0" eb="2">
      <t>レイワ</t>
    </rPh>
    <rPh sb="2" eb="4">
      <t>ガンネン</t>
    </rPh>
    <phoneticPr fontId="21"/>
  </si>
  <si>
    <t>　(注）平成18年は事業所・企業統計調査、平成21年以降は経済センサスによる数値</t>
    <rPh sb="4" eb="6">
      <t>ヘイセイ</t>
    </rPh>
    <rPh sb="8" eb="9">
      <t>ネン</t>
    </rPh>
    <rPh sb="21" eb="23">
      <t>ヘイセイ</t>
    </rPh>
    <rPh sb="25" eb="26">
      <t>ネン</t>
    </rPh>
    <rPh sb="26" eb="28">
      <t>イコウ</t>
    </rPh>
    <rPh sb="29" eb="31">
      <t>ケイザイ</t>
    </rPh>
    <rPh sb="38" eb="40">
      <t>スウチ</t>
    </rPh>
    <phoneticPr fontId="65"/>
  </si>
  <si>
    <t>全国の産業別事業所数の全産業に占める割合</t>
  </si>
  <si>
    <t>令和3年</t>
    <rPh sb="0" eb="2">
      <t>レイワ</t>
    </rPh>
    <rPh sb="3" eb="4">
      <t>ネン</t>
    </rPh>
    <phoneticPr fontId="21"/>
  </si>
  <si>
    <t>平成26年</t>
    <rPh sb="0" eb="2">
      <t>ヘイセイ</t>
    </rPh>
    <rPh sb="4" eb="5">
      <t>ネン</t>
    </rPh>
    <phoneticPr fontId="21"/>
  </si>
  <si>
    <t>R3</t>
  </si>
  <si>
    <t>　資料： 平成28年経済センサス-基礎調査（平成28年6月1日現在）</t>
    <rPh sb="1" eb="3">
      <t>シリョウ</t>
    </rPh>
    <phoneticPr fontId="65"/>
  </si>
  <si>
    <t>　 　　　  令和3年経済センサス-活動調査（令和3年6月1日現在）</t>
    <rPh sb="7" eb="9">
      <t>レイワ</t>
    </rPh>
    <rPh sb="23" eb="25">
      <t>レイワ</t>
    </rPh>
    <phoneticPr fontId="21"/>
  </si>
  <si>
    <t>（令和3年6月1日現在）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21"/>
  </si>
  <si>
    <t>資料：令和3年経済センサス‐活動調査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65"/>
  </si>
  <si>
    <t>　　　　　　　　　　　　資料：経済センサス-活動調査</t>
    <rPh sb="12" eb="14">
      <t>シリョウ</t>
    </rPh>
    <rPh sb="15" eb="17">
      <t>ケイザイ</t>
    </rPh>
    <rPh sb="22" eb="24">
      <t>カツドウ</t>
    </rPh>
    <rPh sb="24" eb="26">
      <t>チョウサ</t>
    </rPh>
    <phoneticPr fontId="65"/>
  </si>
  <si>
    <t xml:space="preserve">  　　　　資料：令和３年経済センサス-活動調査</t>
    <rPh sb="6" eb="8">
      <t>シリョウ</t>
    </rPh>
    <rPh sb="9" eb="11">
      <t>レイワ</t>
    </rPh>
    <rPh sb="12" eb="13">
      <t>ネン</t>
    </rPh>
    <rPh sb="13" eb="15">
      <t>ケイザイ</t>
    </rPh>
    <rPh sb="20" eb="22">
      <t>カツドウ</t>
    </rPh>
    <rPh sb="22" eb="24">
      <t>チョウサ</t>
    </rPh>
    <phoneticPr fontId="65"/>
  </si>
  <si>
    <t>19</t>
  </si>
  <si>
    <t>37</t>
  </si>
  <si>
    <t>96</t>
  </si>
  <si>
    <t>145</t>
  </si>
  <si>
    <t>539</t>
  </si>
  <si>
    <t>791</t>
  </si>
  <si>
    <t>2</t>
  </si>
  <si>
    <t>11</t>
  </si>
  <si>
    <t>3</t>
  </si>
  <si>
    <t>1</t>
  </si>
  <si>
    <t>39</t>
  </si>
  <si>
    <t>5</t>
  </si>
  <si>
    <t>52</t>
  </si>
  <si>
    <t>115</t>
  </si>
  <si>
    <t>109</t>
  </si>
  <si>
    <t>69</t>
  </si>
  <si>
    <t>139</t>
  </si>
  <si>
    <t>358</t>
  </si>
  <si>
    <t>296</t>
  </si>
  <si>
    <t>8</t>
  </si>
  <si>
    <t>6</t>
  </si>
  <si>
    <t>15</t>
  </si>
  <si>
    <t>22</t>
  </si>
  <si>
    <t>20</t>
  </si>
  <si>
    <t>18</t>
  </si>
  <si>
    <t>42</t>
  </si>
  <si>
    <t>147</t>
  </si>
  <si>
    <t>7</t>
  </si>
  <si>
    <t>48</t>
  </si>
  <si>
    <t>31</t>
  </si>
  <si>
    <t>80</t>
  </si>
  <si>
    <t>24</t>
  </si>
  <si>
    <t>44</t>
  </si>
  <si>
    <t>565</t>
  </si>
  <si>
    <t>225</t>
  </si>
  <si>
    <t>160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</si>
</sst>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8">
    <numFmt numFmtId="176" formatCode="#,##0_);[Red]\(#,##0\)"/>
    <numFmt numFmtId="177" formatCode="#,##0_ "/>
    <numFmt numFmtId="178" formatCode="0.0_ "/>
    <numFmt numFmtId="179" formatCode="0.0"/>
    <numFmt numFmtId="180" formatCode="#,###,##0;&quot; -&quot;###,##0"/>
    <numFmt numFmtId="181" formatCode="##,###,##0;&quot;-&quot;#,###,##0"/>
    <numFmt numFmtId="182" formatCode="###,###,##0;&quot;-&quot;##,###,##0"/>
    <numFmt numFmtId="183" formatCode="#,###,###,##0;&quot; -&quot;###,###,##0"/>
    <numFmt numFmtId="184" formatCode="#,##0.0_ "/>
    <numFmt numFmtId="185" formatCode="#,##0.0;[Red]#,##0.0"/>
    <numFmt numFmtId="186" formatCode="#,##0.0_);\(#,##0.0\)"/>
    <numFmt numFmtId="187" formatCode="#,##0.0;&quot;△ &quot;#,##0.0"/>
    <numFmt numFmtId="188" formatCode="#,###,##0.0;&quot; -&quot;###,##0.0"/>
    <numFmt numFmtId="189" formatCode="\ ###,###,##0;&quot;-&quot;###,###,##0"/>
    <numFmt numFmtId="190" formatCode="0.0;&quot;△ &quot;0.0"/>
    <numFmt numFmtId="191" formatCode="#,##0;[Red]#,##0"/>
    <numFmt numFmtId="192" formatCode="0_);[Red]\(0\)"/>
    <numFmt numFmtId="193" formatCode="&quot;¥&quot;#,##0_);[Red]\(&quot;¥&quot;#,##0\)"/>
  </numFmts>
  <fonts count="66"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theme="0"/>
      <name val="ＭＳ 明朝"/>
      <family val="1"/>
    </font>
    <font>
      <sz val="9"/>
      <color theme="1"/>
      <name val="Times New Roman"/>
      <family val="1"/>
    </font>
    <font>
      <sz val="10"/>
      <color rgb="FF9C6500"/>
      <name val="ＭＳ 明朝"/>
      <family val="1"/>
    </font>
    <font>
      <b/>
      <sz val="10"/>
      <color theme="0"/>
      <name val="ＭＳ 明朝"/>
      <family val="1"/>
    </font>
    <font>
      <sz val="10"/>
      <color rgb="FFFA7D00"/>
      <name val="ＭＳ 明朝"/>
      <family val="1"/>
    </font>
    <font>
      <sz val="10"/>
      <color rgb="FF3F3F76"/>
      <name val="ＭＳ 明朝"/>
      <family val="1"/>
    </font>
    <font>
      <b/>
      <sz val="10"/>
      <color rgb="FF3F3F3F"/>
      <name val="ＭＳ 明朝"/>
      <family val="1"/>
    </font>
    <font>
      <sz val="10"/>
      <color rgb="FF9C0006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0"/>
      <color auto="1"/>
      <name val="ＭＳ Ｐ明朝"/>
      <family val="1"/>
    </font>
    <font>
      <sz val="10"/>
      <color rgb="FF006100"/>
      <name val="ＭＳ 明朝"/>
      <family val="1"/>
    </font>
    <font>
      <b/>
      <sz val="15"/>
      <color theme="3"/>
      <name val="ＭＳ 明朝"/>
      <family val="1"/>
    </font>
    <font>
      <b/>
      <sz val="13"/>
      <color theme="3"/>
      <name val="ＭＳ 明朝"/>
      <family val="1"/>
    </font>
    <font>
      <b/>
      <sz val="11"/>
      <color theme="3"/>
      <name val="ＭＳ 明朝"/>
      <family val="1"/>
    </font>
    <font>
      <b/>
      <sz val="10"/>
      <color rgb="FFFA7D00"/>
      <name val="ＭＳ 明朝"/>
      <family val="1"/>
    </font>
    <font>
      <i/>
      <sz val="10"/>
      <color rgb="FF7F7F7F"/>
      <name val="ＭＳ 明朝"/>
      <family val="1"/>
    </font>
    <font>
      <sz val="10"/>
      <color rgb="FFFF0000"/>
      <name val="ＭＳ 明朝"/>
      <family val="1"/>
    </font>
    <font>
      <b/>
      <sz val="10"/>
      <color theme="1"/>
      <name val="ＭＳ 明朝"/>
      <family val="1"/>
    </font>
    <font>
      <sz val="6"/>
      <color auto="1"/>
      <name val="ＭＳ 明朝"/>
      <family val="1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9"/>
      <color auto="1"/>
      <name val="Century"/>
      <family val="1"/>
    </font>
    <font>
      <sz val="11"/>
      <color rgb="FFC8C8C8"/>
      <name val="ＭＳ Ｐゴシック"/>
      <family val="3"/>
    </font>
    <font>
      <sz val="10"/>
      <color rgb="FFC8C8C8"/>
      <name val="ＭＳ 明朝"/>
      <family val="1"/>
    </font>
    <font>
      <sz val="16"/>
      <color theme="1"/>
      <name val="ＭＳ Ｐ明朝"/>
      <family val="1"/>
    </font>
    <font>
      <sz val="9"/>
      <color theme="1"/>
      <name val="ＭＳ Ｐ明朝"/>
      <family val="1"/>
    </font>
    <font>
      <sz val="9"/>
      <color auto="1"/>
      <name val="ＭＳ Ｐゴシック"/>
      <family val="3"/>
    </font>
    <font>
      <sz val="24"/>
      <color auto="1"/>
      <name val="ＭＳ Ｐ明朝"/>
      <family val="1"/>
    </font>
    <font>
      <sz val="11"/>
      <color indexed="10"/>
      <name val="ＭＳ Ｐゴシック"/>
      <family val="3"/>
    </font>
    <font>
      <sz val="18"/>
      <color auto="1"/>
      <name val="ＭＳ 明朝"/>
      <family val="1"/>
    </font>
    <font>
      <sz val="11"/>
      <color auto="1"/>
      <name val="ＭＳ Ｐ明朝"/>
      <family val="1"/>
    </font>
    <font>
      <sz val="10"/>
      <color theme="1"/>
      <name val="ＭＳ Ｐ明朝"/>
      <family val="1"/>
    </font>
    <font>
      <sz val="11"/>
      <color rgb="FFC8C8C8"/>
      <name val="ＭＳ Ｐゴシック"/>
      <family val="3"/>
    </font>
    <font>
      <u/>
      <sz val="10"/>
      <color auto="1"/>
      <name val="ＭＳ Ｐ明朝"/>
      <family val="1"/>
    </font>
    <font>
      <u/>
      <sz val="11"/>
      <color auto="1"/>
      <name val="ＭＳ Ｐ明朝"/>
      <family val="1"/>
    </font>
    <font>
      <sz val="16"/>
      <color auto="1"/>
      <name val="ＭＳ 明朝"/>
      <family val="1"/>
    </font>
    <font>
      <sz val="11"/>
      <color rgb="FFFF0000"/>
      <name val="ＭＳ Ｐゴシック"/>
      <family val="3"/>
    </font>
    <font>
      <sz val="10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Times New Roman"/>
      <family val="1"/>
    </font>
    <font>
      <sz val="8"/>
      <color auto="1"/>
      <name val="ＭＳ Ｐ明朝"/>
      <family val="1"/>
    </font>
    <font>
      <sz val="8"/>
      <color theme="1"/>
      <name val="ＭＳ Ｐ明朝"/>
      <family val="1"/>
    </font>
    <font>
      <sz val="8"/>
      <color auto="1"/>
      <name val="ＭＳ 明朝"/>
      <family val="1"/>
    </font>
    <font>
      <sz val="9"/>
      <color auto="1"/>
      <name val="ＭＳ 明朝"/>
      <family val="1"/>
    </font>
    <font>
      <b/>
      <sz val="10"/>
      <color auto="1"/>
      <name val="ＭＳ Ｐ明朝"/>
      <family val="1"/>
    </font>
    <font>
      <sz val="10"/>
      <color theme="1"/>
      <name val="ＭＳ Ｐゴシック"/>
      <family val="3"/>
    </font>
    <font>
      <sz val="6"/>
      <color auto="1"/>
      <name val="ＭＳ 明朝"/>
      <family val="1"/>
    </font>
    <font>
      <sz val="8"/>
      <color auto="1"/>
      <name val="ＭＳ Ｐゴシック"/>
      <family val="3"/>
    </font>
    <font>
      <b/>
      <sz val="8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sz val="16"/>
      <color auto="1"/>
      <name val="ＭＳ ゴシック"/>
      <family val="3"/>
    </font>
    <font>
      <sz val="20"/>
      <color auto="1"/>
      <name val="ＭＳ ゴシック"/>
      <family val="3"/>
    </font>
    <font>
      <b/>
      <sz val="11"/>
      <color auto="1"/>
      <name val="ＭＳ Ｐゴシック"/>
      <family val="3"/>
    </font>
    <font>
      <sz val="20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Ｐ明朝"/>
      <family val="1"/>
    </font>
    <font>
      <sz val="20"/>
      <color auto="1"/>
      <name val="ＭＳ Ｐゴシック"/>
      <family val="3"/>
    </font>
    <font>
      <sz val="7"/>
      <color auto="1"/>
      <name val="ＭＳ Ｐ明朝"/>
      <family val="1"/>
    </font>
    <font>
      <sz val="6"/>
      <color auto="1"/>
      <name val="ＭＳ Ｐ明朝"/>
      <family val="1"/>
    </font>
    <font>
      <sz val="6"/>
      <color auto="1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Fill="0" applyBorder="0" applyAlignment="0">
      <alignment vertical="center"/>
    </xf>
    <xf numFmtId="0" fontId="4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8" borderId="3" applyNumberFormat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9" borderId="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38" fontId="60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10" fillId="0" borderId="0" xfId="33"/>
    <xf numFmtId="0" fontId="11" fillId="32" borderId="0" xfId="33" applyFont="1" applyFill="1"/>
    <xf numFmtId="49" fontId="10" fillId="0" borderId="0" xfId="33" applyNumberFormat="1" applyAlignment="1">
      <alignment horizontal="right" vertical="center"/>
    </xf>
    <xf numFmtId="49" fontId="10" fillId="0" borderId="0" xfId="33" applyNumberFormat="1" applyAlignment="1">
      <alignment horizontal="right"/>
    </xf>
    <xf numFmtId="0" fontId="22" fillId="0" borderId="0" xfId="33" applyFont="1" applyAlignment="1">
      <alignment horizontal="justify" vertical="center"/>
    </xf>
    <xf numFmtId="0" fontId="23" fillId="0" borderId="0" xfId="33" applyFont="1" applyAlignment="1">
      <alignment horizontal="left" vertical="center"/>
    </xf>
    <xf numFmtId="0" fontId="24" fillId="0" borderId="0" xfId="33" applyFont="1" applyAlignment="1">
      <alignment horizontal="justify" vertical="center"/>
    </xf>
    <xf numFmtId="0" fontId="25" fillId="0" borderId="0" xfId="33" applyFont="1" applyAlignment="1">
      <alignment horizontal="justify" vertical="center"/>
    </xf>
    <xf numFmtId="56" fontId="25" fillId="0" borderId="0" xfId="33" applyNumberFormat="1" applyFont="1" applyAlignment="1">
      <alignment horizontal="justify" vertical="center"/>
    </xf>
    <xf numFmtId="0" fontId="26" fillId="0" borderId="0" xfId="33" applyFont="1"/>
    <xf numFmtId="0" fontId="27" fillId="0" borderId="0" xfId="0" applyFont="1"/>
    <xf numFmtId="0" fontId="28" fillId="0" borderId="0" xfId="33" applyFont="1" applyAlignment="1">
      <alignment horizontal="center"/>
    </xf>
    <xf numFmtId="0" fontId="22" fillId="0" borderId="0" xfId="33" applyFont="1" applyAlignment="1">
      <alignment vertical="center"/>
    </xf>
    <xf numFmtId="0" fontId="10" fillId="0" borderId="0" xfId="33" applyAlignment="1">
      <alignment vertical="center" wrapText="1"/>
    </xf>
    <xf numFmtId="0" fontId="29" fillId="0" borderId="0" xfId="33" applyFont="1" applyAlignment="1">
      <alignment horizontal="left"/>
    </xf>
    <xf numFmtId="0" fontId="26" fillId="0" borderId="0" xfId="33" applyFont="1" applyAlignment="1">
      <alignment horizontal="center"/>
    </xf>
    <xf numFmtId="0" fontId="26" fillId="0" borderId="0" xfId="33" applyFont="1" applyAlignment="1"/>
    <xf numFmtId="0" fontId="30" fillId="0" borderId="0" xfId="33" applyFont="1" applyAlignment="1">
      <alignment vertical="center"/>
    </xf>
    <xf numFmtId="0" fontId="10" fillId="0" borderId="0" xfId="33" applyAlignment="1">
      <alignment horizontal="left" vertical="center" wrapText="1"/>
    </xf>
    <xf numFmtId="38" fontId="26" fillId="0" borderId="0" xfId="32" applyFont="1"/>
    <xf numFmtId="176" fontId="26" fillId="0" borderId="0" xfId="32" applyNumberFormat="1" applyFont="1"/>
    <xf numFmtId="0" fontId="10" fillId="0" borderId="0" xfId="33" applyAlignment="1"/>
    <xf numFmtId="0" fontId="0" fillId="0" borderId="0" xfId="0"/>
    <xf numFmtId="38" fontId="10" fillId="0" borderId="0" xfId="32" applyFont="1"/>
    <xf numFmtId="38" fontId="26" fillId="0" borderId="0" xfId="32" applyFont="1" applyAlignment="1"/>
    <xf numFmtId="177" fontId="26" fillId="0" borderId="0" xfId="33" applyNumberFormat="1" applyFont="1"/>
    <xf numFmtId="0" fontId="31" fillId="0" borderId="0" xfId="33" applyFont="1" applyAlignment="1"/>
    <xf numFmtId="0" fontId="10" fillId="0" borderId="0" xfId="33" applyAlignment="1">
      <alignment horizontal="center"/>
    </xf>
    <xf numFmtId="0" fontId="32" fillId="0" borderId="0" xfId="33" applyFont="1"/>
    <xf numFmtId="38" fontId="32" fillId="0" borderId="0" xfId="32" applyFont="1"/>
    <xf numFmtId="178" fontId="10" fillId="0" borderId="0" xfId="33" applyNumberFormat="1"/>
    <xf numFmtId="0" fontId="33" fillId="0" borderId="0" xfId="0" applyFont="1"/>
    <xf numFmtId="0" fontId="34" fillId="0" borderId="0" xfId="33" applyFont="1"/>
    <xf numFmtId="0" fontId="11" fillId="0" borderId="0" xfId="33" applyFont="1"/>
    <xf numFmtId="0" fontId="35" fillId="0" borderId="0" xfId="33" applyFont="1"/>
    <xf numFmtId="0" fontId="36" fillId="0" borderId="0" xfId="33" applyFont="1"/>
    <xf numFmtId="0" fontId="36" fillId="0" borderId="0" xfId="33" applyFont="1" applyAlignment="1">
      <alignment vertical="center"/>
    </xf>
    <xf numFmtId="0" fontId="36" fillId="0" borderId="0" xfId="33" applyFont="1" applyAlignment="1">
      <alignment vertical="center" wrapText="1"/>
    </xf>
    <xf numFmtId="0" fontId="10" fillId="0" borderId="0" xfId="33" applyFill="1" applyAlignment="1">
      <alignment vertical="center"/>
    </xf>
    <xf numFmtId="0" fontId="36" fillId="33" borderId="0" xfId="33" applyFont="1" applyFill="1"/>
    <xf numFmtId="179" fontId="10" fillId="0" borderId="0" xfId="33" applyNumberFormat="1" applyFill="1"/>
    <xf numFmtId="0" fontId="12" fillId="0" borderId="0" xfId="33" applyFont="1" applyAlignment="1">
      <alignment horizontal="right" vertical="center"/>
    </xf>
    <xf numFmtId="0" fontId="12" fillId="0" borderId="0" xfId="33" applyFont="1"/>
    <xf numFmtId="179" fontId="36" fillId="0" borderId="0" xfId="33" applyNumberFormat="1" applyFont="1" applyFill="1"/>
    <xf numFmtId="0" fontId="37" fillId="0" borderId="0" xfId="33" applyFont="1"/>
    <xf numFmtId="0" fontId="12" fillId="0" borderId="0" xfId="33" applyFont="1" applyAlignment="1"/>
    <xf numFmtId="0" fontId="12" fillId="0" borderId="0" xfId="33" applyFont="1" applyAlignment="1">
      <alignment vertical="top"/>
    </xf>
    <xf numFmtId="0" fontId="11" fillId="33" borderId="0" xfId="33" applyFont="1" applyFill="1"/>
    <xf numFmtId="0" fontId="38" fillId="0" borderId="0" xfId="33" applyFont="1"/>
    <xf numFmtId="0" fontId="39" fillId="0" borderId="0" xfId="0" applyFont="1" applyAlignment="1"/>
    <xf numFmtId="179" fontId="11" fillId="33" borderId="0" xfId="33" applyNumberFormat="1" applyFont="1" applyFill="1"/>
    <xf numFmtId="179" fontId="11" fillId="0" borderId="0" xfId="33" applyNumberFormat="1" applyFont="1"/>
    <xf numFmtId="0" fontId="40" fillId="0" borderId="0" xfId="33" applyFont="1"/>
    <xf numFmtId="0" fontId="11" fillId="0" borderId="0" xfId="33" applyFont="1" applyBorder="1"/>
    <xf numFmtId="180" fontId="35" fillId="0" borderId="0" xfId="0" quotePrefix="1" applyNumberFormat="1" applyFont="1" applyBorder="1" applyAlignment="1">
      <alignment horizontal="right" vertical="center"/>
    </xf>
    <xf numFmtId="180" fontId="10" fillId="0" borderId="0" xfId="33" applyNumberFormat="1"/>
    <xf numFmtId="178" fontId="11" fillId="0" borderId="0" xfId="33" applyNumberFormat="1" applyFont="1"/>
    <xf numFmtId="0" fontId="41" fillId="0" borderId="0" xfId="38" applyFont="1" applyAlignment="1">
      <alignment vertical="center"/>
    </xf>
    <xf numFmtId="0" fontId="12" fillId="0" borderId="0" xfId="38" applyAlignment="1">
      <alignment vertical="center"/>
    </xf>
    <xf numFmtId="0" fontId="0" fillId="0" borderId="0" xfId="0" applyAlignment="1"/>
    <xf numFmtId="0" fontId="22" fillId="0" borderId="0" xfId="38" applyFont="1" applyBorder="1" applyAlignment="1">
      <alignment wrapText="1"/>
    </xf>
    <xf numFmtId="181" fontId="42" fillId="0" borderId="0" xfId="0" applyNumberFormat="1" applyFont="1" applyAlignment="1">
      <alignment horizontal="center" vertical="center"/>
    </xf>
    <xf numFmtId="0" fontId="22" fillId="0" borderId="9" xfId="0" applyFont="1" applyBorder="1" applyAlignment="1"/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49" fontId="44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5" fillId="0" borderId="0" xfId="38" applyFont="1" applyBorder="1" applyAlignment="1">
      <alignment vertical="center"/>
    </xf>
    <xf numFmtId="0" fontId="46" fillId="0" borderId="0" xfId="38" applyFont="1" applyBorder="1" applyAlignment="1">
      <alignment vertical="center"/>
    </xf>
    <xf numFmtId="0" fontId="47" fillId="0" borderId="0" xfId="0" applyFont="1" applyAlignment="1">
      <alignment vertical="center"/>
    </xf>
    <xf numFmtId="0" fontId="45" fillId="0" borderId="0" xfId="38" applyFont="1" applyBorder="1" applyAlignment="1">
      <alignment horizontal="left" vertical="center" wrapText="1"/>
    </xf>
    <xf numFmtId="0" fontId="48" fillId="0" borderId="0" xfId="0" applyFont="1" applyAlignment="1">
      <alignment horizontal="center"/>
    </xf>
    <xf numFmtId="0" fontId="42" fillId="0" borderId="0" xfId="38" applyFont="1" applyAlignment="1">
      <alignment vertical="center"/>
    </xf>
    <xf numFmtId="0" fontId="49" fillId="0" borderId="0" xfId="38" applyFont="1" applyBorder="1" applyAlignment="1">
      <alignment horizontal="left" vertical="center"/>
    </xf>
    <xf numFmtId="0" fontId="12" fillId="0" borderId="0" xfId="38" applyFont="1" applyBorder="1" applyAlignment="1">
      <alignment horizontal="center" vertical="center" justifyLastLine="1"/>
    </xf>
    <xf numFmtId="0" fontId="12" fillId="0" borderId="0" xfId="38" applyFont="1" applyBorder="1" applyAlignment="1">
      <alignment horizontal="center" vertical="center"/>
    </xf>
    <xf numFmtId="0" fontId="22" fillId="0" borderId="0" xfId="33" applyFont="1" applyBorder="1" applyAlignment="1">
      <alignment vertical="center"/>
    </xf>
    <xf numFmtId="0" fontId="49" fillId="0" borderId="0" xfId="38" applyFont="1" applyBorder="1" applyAlignment="1">
      <alignment vertical="center"/>
    </xf>
    <xf numFmtId="0" fontId="41" fillId="0" borderId="0" xfId="38" applyFont="1" applyBorder="1" applyAlignment="1">
      <alignment horizontal="center" vertical="center"/>
    </xf>
    <xf numFmtId="0" fontId="45" fillId="0" borderId="0" xfId="38" applyFont="1" applyBorder="1" applyAlignment="1">
      <alignment vertical="center" wrapText="1"/>
    </xf>
    <xf numFmtId="0" fontId="12" fillId="0" borderId="9" xfId="0" applyFont="1" applyBorder="1" applyAlignment="1"/>
    <xf numFmtId="0" fontId="22" fillId="0" borderId="0" xfId="0" applyFont="1" applyFill="1" applyBorder="1" applyAlignment="1">
      <alignment vertical="center" shrinkToFit="1"/>
    </xf>
    <xf numFmtId="0" fontId="22" fillId="0" borderId="9" xfId="0" applyFont="1" applyFill="1" applyBorder="1" applyAlignment="1">
      <alignment vertical="center" shrinkToFit="1"/>
    </xf>
    <xf numFmtId="0" fontId="48" fillId="0" borderId="0" xfId="0" applyFont="1"/>
    <xf numFmtId="0" fontId="42" fillId="0" borderId="0" xfId="38" applyFont="1" applyAlignment="1">
      <alignment horizontal="center" vertical="center"/>
    </xf>
    <xf numFmtId="0" fontId="12" fillId="0" borderId="10" xfId="38" applyFont="1" applyBorder="1" applyAlignment="1">
      <alignment horizontal="center" vertical="center" justifyLastLine="1"/>
    </xf>
    <xf numFmtId="0" fontId="12" fillId="0" borderId="9" xfId="38" applyFont="1" applyBorder="1" applyAlignment="1">
      <alignment horizontal="center" vertical="center" justifyLastLine="1"/>
    </xf>
    <xf numFmtId="0" fontId="12" fillId="0" borderId="10" xfId="38" applyFont="1" applyBorder="1" applyAlignment="1">
      <alignment horizontal="center" vertical="center"/>
    </xf>
    <xf numFmtId="0" fontId="50" fillId="0" borderId="0" xfId="38" applyFont="1" applyBorder="1" applyAlignment="1">
      <alignment horizontal="center" vertical="center"/>
    </xf>
    <xf numFmtId="0" fontId="46" fillId="0" borderId="1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177" fontId="12" fillId="0" borderId="0" xfId="38" applyNumberFormat="1" applyFont="1" applyBorder="1" applyAlignment="1">
      <alignment horizontal="right" vertical="center"/>
    </xf>
    <xf numFmtId="0" fontId="45" fillId="0" borderId="0" xfId="38" applyFont="1" applyBorder="1" applyAlignment="1">
      <alignment horizontal="left" vertical="center"/>
    </xf>
    <xf numFmtId="177" fontId="41" fillId="0" borderId="0" xfId="38" applyNumberFormat="1" applyFont="1" applyBorder="1" applyAlignment="1">
      <alignment horizontal="right" vertical="center"/>
    </xf>
    <xf numFmtId="0" fontId="12" fillId="0" borderId="11" xfId="38" applyFont="1" applyBorder="1" applyAlignment="1">
      <alignment horizontal="center" vertical="center" justifyLastLine="1"/>
    </xf>
    <xf numFmtId="0" fontId="12" fillId="0" borderId="12" xfId="38" applyFont="1" applyBorder="1" applyAlignment="1">
      <alignment horizontal="center" vertical="center" justifyLastLine="1"/>
    </xf>
    <xf numFmtId="0" fontId="12" fillId="0" borderId="11" xfId="38" applyFont="1" applyBorder="1" applyAlignment="1">
      <alignment horizontal="center" vertical="center"/>
    </xf>
    <xf numFmtId="0" fontId="12" fillId="0" borderId="13" xfId="38" applyBorder="1" applyAlignment="1">
      <alignment horizontal="center" vertical="center"/>
    </xf>
    <xf numFmtId="0" fontId="50" fillId="0" borderId="13" xfId="38" applyFont="1" applyBorder="1" applyAlignment="1">
      <alignment horizontal="center" vertical="center"/>
    </xf>
    <xf numFmtId="0" fontId="51" fillId="0" borderId="0" xfId="0" applyFont="1" applyBorder="1" applyAlignment="1"/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52" fillId="0" borderId="11" xfId="0" applyFont="1" applyFill="1" applyBorder="1" applyAlignment="1"/>
    <xf numFmtId="0" fontId="53" fillId="0" borderId="13" xfId="0" applyFont="1" applyFill="1" applyBorder="1" applyAlignment="1"/>
    <xf numFmtId="0" fontId="22" fillId="0" borderId="13" xfId="0" applyFont="1" applyFill="1" applyBorder="1" applyAlignment="1">
      <alignment vertical="center" shrinkToFit="1"/>
    </xf>
    <xf numFmtId="0" fontId="22" fillId="0" borderId="12" xfId="0" applyFont="1" applyFill="1" applyBorder="1" applyAlignment="1">
      <alignment vertical="center" shrinkToFit="1"/>
    </xf>
    <xf numFmtId="0" fontId="12" fillId="0" borderId="14" xfId="38" applyFont="1" applyBorder="1" applyAlignment="1">
      <alignment horizontal="center" vertical="center" justifyLastLine="1"/>
    </xf>
    <xf numFmtId="177" fontId="12" fillId="0" borderId="15" xfId="38" applyNumberFormat="1" applyFont="1" applyBorder="1" applyAlignment="1">
      <alignment horizontal="right" vertical="center"/>
    </xf>
    <xf numFmtId="177" fontId="12" fillId="0" borderId="16" xfId="38" applyNumberFormat="1" applyFont="1" applyBorder="1" applyAlignment="1">
      <alignment horizontal="right" vertical="center"/>
    </xf>
    <xf numFmtId="177" fontId="50" fillId="0" borderId="16" xfId="38" applyNumberFormat="1" applyFont="1" applyBorder="1" applyAlignment="1">
      <alignment horizontal="right" vertical="center"/>
    </xf>
    <xf numFmtId="180" fontId="51" fillId="0" borderId="0" xfId="0" applyNumberFormat="1" applyFont="1" applyBorder="1" applyAlignment="1">
      <alignment horizontal="center"/>
    </xf>
    <xf numFmtId="182" fontId="47" fillId="0" borderId="14" xfId="0" applyNumberFormat="1" applyFont="1" applyBorder="1" applyAlignment="1">
      <alignment horizontal="center" vertical="center"/>
    </xf>
    <xf numFmtId="180" fontId="48" fillId="0" borderId="15" xfId="0" applyNumberFormat="1" applyFont="1" applyBorder="1" applyAlignment="1">
      <alignment horizontal="center" vertical="center"/>
    </xf>
    <xf numFmtId="180" fontId="48" fillId="0" borderId="17" xfId="0" applyNumberFormat="1" applyFont="1" applyBorder="1" applyAlignment="1">
      <alignment horizontal="center" vertical="center"/>
    </xf>
    <xf numFmtId="180" fontId="30" fillId="0" borderId="18" xfId="0" quotePrefix="1" applyNumberFormat="1" applyFont="1" applyFill="1" applyBorder="1" applyAlignment="1">
      <alignment horizontal="right"/>
    </xf>
    <xf numFmtId="180" fontId="22" fillId="0" borderId="18" xfId="0" quotePrefix="1" applyNumberFormat="1" applyFont="1" applyFill="1" applyBorder="1" applyAlignment="1">
      <alignment horizontal="right"/>
    </xf>
    <xf numFmtId="182" fontId="22" fillId="0" borderId="18" xfId="0" quotePrefix="1" applyNumberFormat="1" applyFont="1" applyFill="1" applyBorder="1" applyAlignment="1">
      <alignment horizontal="right"/>
    </xf>
    <xf numFmtId="180" fontId="22" fillId="0" borderId="16" xfId="0" applyNumberFormat="1" applyFont="1" applyFill="1" applyBorder="1" applyAlignment="1">
      <alignment horizontal="right"/>
    </xf>
    <xf numFmtId="180" fontId="22" fillId="0" borderId="19" xfId="0" applyNumberFormat="1" applyFont="1" applyFill="1" applyBorder="1" applyAlignment="1">
      <alignment horizontal="right"/>
    </xf>
    <xf numFmtId="183" fontId="0" fillId="0" borderId="0" xfId="0" quotePrefix="1" applyNumberFormat="1" applyFont="1" applyFill="1" applyBorder="1" applyAlignment="1">
      <alignment horizontal="right"/>
    </xf>
    <xf numFmtId="0" fontId="22" fillId="0" borderId="0" xfId="38" applyFont="1" applyBorder="1" applyAlignment="1">
      <alignment horizontal="left" vertical="center"/>
    </xf>
    <xf numFmtId="184" fontId="12" fillId="0" borderId="0" xfId="38" applyNumberFormat="1" applyFont="1" applyBorder="1" applyAlignment="1">
      <alignment horizontal="right" vertical="center"/>
    </xf>
    <xf numFmtId="0" fontId="22" fillId="0" borderId="0" xfId="38" applyFont="1" applyBorder="1" applyAlignment="1">
      <alignment vertical="center" wrapText="1"/>
    </xf>
    <xf numFmtId="185" fontId="34" fillId="0" borderId="0" xfId="0" applyNumberFormat="1" applyFont="1" applyBorder="1" applyAlignment="1">
      <alignment horizontal="right" vertical="center"/>
    </xf>
    <xf numFmtId="185" fontId="10" fillId="0" borderId="0" xfId="0" applyNumberFormat="1" applyFont="1" applyBorder="1" applyAlignment="1">
      <alignment horizontal="right" vertical="center"/>
    </xf>
    <xf numFmtId="0" fontId="12" fillId="0" borderId="20" xfId="38" applyFont="1" applyBorder="1" applyAlignment="1">
      <alignment horizontal="center" vertical="center" justifyLastLine="1"/>
    </xf>
    <xf numFmtId="0" fontId="12" fillId="0" borderId="21" xfId="38" applyFont="1" applyBorder="1" applyAlignment="1">
      <alignment horizontal="center" vertical="center" justifyLastLine="1"/>
    </xf>
    <xf numFmtId="177" fontId="12" fillId="0" borderId="11" xfId="38" applyNumberFormat="1" applyFont="1" applyBorder="1" applyAlignment="1">
      <alignment horizontal="right" vertical="center"/>
    </xf>
    <xf numFmtId="177" fontId="12" fillId="0" borderId="13" xfId="38" applyNumberFormat="1" applyFont="1" applyBorder="1" applyAlignment="1">
      <alignment horizontal="right" vertical="center"/>
    </xf>
    <xf numFmtId="177" fontId="50" fillId="0" borderId="13" xfId="38" applyNumberFormat="1" applyFont="1" applyBorder="1" applyAlignment="1">
      <alignment horizontal="right" vertical="center"/>
    </xf>
    <xf numFmtId="182" fontId="47" fillId="0" borderId="20" xfId="0" applyNumberFormat="1" applyFont="1" applyBorder="1" applyAlignment="1">
      <alignment horizontal="center" vertical="center"/>
    </xf>
    <xf numFmtId="180" fontId="54" fillId="0" borderId="15" xfId="0" applyNumberFormat="1" applyFont="1" applyBorder="1" applyAlignment="1">
      <alignment horizontal="center" vertical="center"/>
    </xf>
    <xf numFmtId="180" fontId="54" fillId="0" borderId="17" xfId="0" applyNumberFormat="1" applyFont="1" applyBorder="1" applyAlignment="1">
      <alignment horizontal="center" vertical="center"/>
    </xf>
    <xf numFmtId="180" fontId="55" fillId="0" borderId="18" xfId="0" quotePrefix="1" applyNumberFormat="1" applyFont="1" applyFill="1" applyBorder="1" applyAlignment="1">
      <alignment horizontal="right"/>
    </xf>
    <xf numFmtId="180" fontId="29" fillId="0" borderId="18" xfId="0" quotePrefix="1" applyNumberFormat="1" applyFont="1" applyFill="1" applyBorder="1" applyAlignment="1">
      <alignment horizontal="right"/>
    </xf>
    <xf numFmtId="182" fontId="29" fillId="0" borderId="18" xfId="0" quotePrefix="1" applyNumberFormat="1" applyFont="1" applyFill="1" applyBorder="1" applyAlignment="1">
      <alignment horizontal="right"/>
    </xf>
    <xf numFmtId="180" fontId="29" fillId="0" borderId="16" xfId="0" applyNumberFormat="1" applyFont="1" applyFill="1" applyBorder="1" applyAlignment="1">
      <alignment horizontal="right"/>
    </xf>
    <xf numFmtId="180" fontId="29" fillId="0" borderId="19" xfId="0" applyNumberFormat="1" applyFont="1" applyFill="1" applyBorder="1" applyAlignment="1">
      <alignment horizontal="right"/>
    </xf>
    <xf numFmtId="186" fontId="12" fillId="0" borderId="16" xfId="0" applyNumberFormat="1" applyFont="1" applyBorder="1" applyAlignment="1">
      <alignment horizontal="right" vertical="center"/>
    </xf>
    <xf numFmtId="186" fontId="50" fillId="0" borderId="16" xfId="0" applyNumberFormat="1" applyFont="1" applyBorder="1" applyAlignment="1">
      <alignment horizontal="right" vertical="center"/>
    </xf>
    <xf numFmtId="180" fontId="47" fillId="0" borderId="22" xfId="0" applyNumberFormat="1" applyFont="1" applyFill="1" applyBorder="1" applyAlignment="1">
      <alignment horizontal="center" vertical="center" wrapText="1"/>
    </xf>
    <xf numFmtId="187" fontId="30" fillId="0" borderId="18" xfId="0" quotePrefix="1" applyNumberFormat="1" applyFont="1" applyFill="1" applyBorder="1" applyAlignment="1">
      <alignment horizontal="right"/>
    </xf>
    <xf numFmtId="187" fontId="22" fillId="0" borderId="18" xfId="0" quotePrefix="1" applyNumberFormat="1" applyFont="1" applyFill="1" applyBorder="1" applyAlignment="1">
      <alignment horizontal="right"/>
    </xf>
    <xf numFmtId="187" fontId="22" fillId="0" borderId="17" xfId="0" quotePrefix="1" applyNumberFormat="1" applyFont="1" applyFill="1" applyBorder="1" applyAlignment="1">
      <alignment horizontal="right"/>
    </xf>
    <xf numFmtId="186" fontId="12" fillId="0" borderId="13" xfId="0" applyNumberFormat="1" applyFont="1" applyBorder="1" applyAlignment="1">
      <alignment horizontal="right" vertical="center"/>
    </xf>
    <xf numFmtId="186" fontId="50" fillId="0" borderId="13" xfId="0" applyNumberFormat="1" applyFont="1" applyBorder="1" applyAlignment="1">
      <alignment horizontal="right" vertical="center"/>
    </xf>
    <xf numFmtId="182" fontId="47" fillId="0" borderId="21" xfId="0" applyNumberFormat="1" applyFont="1" applyBorder="1" applyAlignment="1">
      <alignment horizontal="center" vertical="center"/>
    </xf>
    <xf numFmtId="188" fontId="47" fillId="0" borderId="20" xfId="0" applyNumberFormat="1" applyFont="1" applyBorder="1" applyAlignment="1">
      <alignment horizontal="center" vertical="center"/>
    </xf>
    <xf numFmtId="188" fontId="51" fillId="0" borderId="14" xfId="0" applyNumberFormat="1" applyFont="1" applyFill="1" applyBorder="1" applyAlignment="1">
      <alignment horizontal="center" vertical="center" wrapText="1"/>
    </xf>
    <xf numFmtId="184" fontId="30" fillId="0" borderId="18" xfId="0" quotePrefix="1" applyNumberFormat="1" applyFont="1" applyFill="1" applyBorder="1" applyAlignment="1">
      <alignment horizontal="right"/>
    </xf>
    <xf numFmtId="188" fontId="30" fillId="0" borderId="18" xfId="0" quotePrefix="1" applyNumberFormat="1" applyFont="1" applyFill="1" applyBorder="1" applyAlignment="1">
      <alignment horizontal="right"/>
    </xf>
    <xf numFmtId="188" fontId="22" fillId="0" borderId="18" xfId="0" quotePrefix="1" applyNumberFormat="1" applyFont="1" applyFill="1" applyBorder="1" applyAlignment="1">
      <alignment horizontal="right"/>
    </xf>
    <xf numFmtId="188" fontId="22" fillId="0" borderId="17" xfId="0" quotePrefix="1" applyNumberFormat="1" applyFont="1" applyFill="1" applyBorder="1" applyAlignment="1">
      <alignment horizontal="right"/>
    </xf>
    <xf numFmtId="0" fontId="12" fillId="0" borderId="22" xfId="38" applyFont="1" applyBorder="1" applyAlignment="1">
      <alignment horizontal="center" vertical="center" justifyLastLine="1"/>
    </xf>
    <xf numFmtId="177" fontId="12" fillId="0" borderId="18" xfId="38" applyNumberFormat="1" applyFont="1" applyBorder="1" applyAlignment="1">
      <alignment horizontal="right" vertical="center"/>
    </xf>
    <xf numFmtId="188" fontId="51" fillId="0" borderId="0" xfId="0" applyNumberFormat="1" applyFont="1" applyBorder="1" applyAlignment="1">
      <alignment horizontal="center"/>
    </xf>
    <xf numFmtId="182" fontId="30" fillId="0" borderId="18" xfId="0" quotePrefix="1" applyNumberFormat="1" applyFont="1" applyFill="1" applyBorder="1" applyAlignment="1">
      <alignment horizontal="right"/>
    </xf>
    <xf numFmtId="189" fontId="22" fillId="0" borderId="18" xfId="0" quotePrefix="1" applyNumberFormat="1" applyFont="1" applyFill="1" applyBorder="1" applyAlignment="1">
      <alignment horizontal="right"/>
    </xf>
    <xf numFmtId="182" fontId="22" fillId="0" borderId="16" xfId="0" applyNumberFormat="1" applyFont="1" applyFill="1" applyBorder="1" applyAlignment="1">
      <alignment horizontal="right"/>
    </xf>
    <xf numFmtId="182" fontId="22" fillId="0" borderId="19" xfId="0" applyNumberFormat="1" applyFont="1" applyFill="1" applyBorder="1" applyAlignment="1">
      <alignment horizontal="right"/>
    </xf>
    <xf numFmtId="188" fontId="0" fillId="0" borderId="0" xfId="0" quotePrefix="1" applyNumberFormat="1" applyFont="1" applyFill="1" applyBorder="1" applyAlignment="1">
      <alignment horizontal="right"/>
    </xf>
    <xf numFmtId="182" fontId="55" fillId="0" borderId="18" xfId="0" quotePrefix="1" applyNumberFormat="1" applyFont="1" applyFill="1" applyBorder="1" applyAlignment="1">
      <alignment horizontal="right"/>
    </xf>
    <xf numFmtId="189" fontId="29" fillId="0" borderId="18" xfId="0" quotePrefix="1" applyNumberFormat="1" applyFont="1" applyFill="1" applyBorder="1" applyAlignment="1">
      <alignment horizontal="right"/>
    </xf>
    <xf numFmtId="182" fontId="29" fillId="0" borderId="16" xfId="0" applyNumberFormat="1" applyFont="1" applyFill="1" applyBorder="1" applyAlignment="1">
      <alignment horizontal="right"/>
    </xf>
    <xf numFmtId="182" fontId="29" fillId="0" borderId="19" xfId="0" applyNumberFormat="1" applyFont="1" applyFill="1" applyBorder="1" applyAlignment="1">
      <alignment horizontal="right"/>
    </xf>
    <xf numFmtId="0" fontId="22" fillId="0" borderId="0" xfId="38" applyFont="1" applyBorder="1" applyAlignment="1">
      <alignment horizontal="right"/>
    </xf>
    <xf numFmtId="186" fontId="12" fillId="0" borderId="23" xfId="0" applyNumberFormat="1" applyFont="1" applyBorder="1" applyAlignment="1">
      <alignment horizontal="right" vertical="center"/>
    </xf>
    <xf numFmtId="186" fontId="12" fillId="0" borderId="18" xfId="0" applyNumberFormat="1" applyFont="1" applyBorder="1" applyAlignment="1">
      <alignment horizontal="right" vertical="center"/>
    </xf>
    <xf numFmtId="186" fontId="50" fillId="0" borderId="18" xfId="0" applyNumberFormat="1" applyFont="1" applyBorder="1" applyAlignment="1">
      <alignment horizontal="right" vertical="center"/>
    </xf>
    <xf numFmtId="186" fontId="12" fillId="0" borderId="15" xfId="0" applyNumberFormat="1" applyFont="1" applyBorder="1" applyAlignment="1">
      <alignment horizontal="right" vertical="center"/>
    </xf>
    <xf numFmtId="188" fontId="47" fillId="0" borderId="21" xfId="0" applyNumberFormat="1" applyFont="1" applyBorder="1" applyAlignment="1">
      <alignment horizontal="center" vertical="center"/>
    </xf>
    <xf numFmtId="188" fontId="51" fillId="0" borderId="22" xfId="0" applyNumberFormat="1" applyFont="1" applyFill="1" applyBorder="1" applyAlignment="1">
      <alignment horizontal="center" vertical="center" wrapText="1"/>
    </xf>
    <xf numFmtId="182" fontId="47" fillId="0" borderId="14" xfId="0" applyNumberFormat="1" applyFont="1" applyBorder="1" applyAlignment="1">
      <alignment vertical="center"/>
    </xf>
    <xf numFmtId="179" fontId="30" fillId="0" borderId="23" xfId="0" applyNumberFormat="1" applyFont="1" applyBorder="1"/>
    <xf numFmtId="179" fontId="30" fillId="0" borderId="18" xfId="0" applyNumberFormat="1" applyFont="1" applyBorder="1"/>
    <xf numFmtId="179" fontId="22" fillId="0" borderId="18" xfId="0" applyNumberFormat="1" applyFont="1" applyBorder="1"/>
    <xf numFmtId="179" fontId="22" fillId="0" borderId="17" xfId="0" applyNumberFormat="1" applyFont="1" applyBorder="1"/>
    <xf numFmtId="0" fontId="51" fillId="0" borderId="0" xfId="0" applyFont="1" applyAlignment="1"/>
    <xf numFmtId="182" fontId="47" fillId="0" borderId="20" xfId="0" applyNumberFormat="1" applyFont="1" applyBorder="1" applyAlignment="1">
      <alignment vertical="center"/>
    </xf>
    <xf numFmtId="179" fontId="55" fillId="0" borderId="23" xfId="0" applyNumberFormat="1" applyFont="1" applyBorder="1"/>
    <xf numFmtId="179" fontId="55" fillId="0" borderId="18" xfId="0" applyNumberFormat="1" applyFont="1" applyBorder="1"/>
    <xf numFmtId="179" fontId="29" fillId="0" borderId="18" xfId="0" applyNumberFormat="1" applyFont="1" applyBorder="1"/>
    <xf numFmtId="179" fontId="29" fillId="0" borderId="17" xfId="0" applyNumberFormat="1" applyFont="1" applyBorder="1"/>
    <xf numFmtId="0" fontId="47" fillId="0" borderId="10" xfId="0" applyFont="1" applyBorder="1"/>
    <xf numFmtId="0" fontId="51" fillId="0" borderId="14" xfId="0" applyFont="1" applyBorder="1" applyAlignment="1">
      <alignment horizontal="center" vertical="center" wrapText="1"/>
    </xf>
    <xf numFmtId="190" fontId="30" fillId="0" borderId="15" xfId="0" applyNumberFormat="1" applyFont="1" applyBorder="1"/>
    <xf numFmtId="190" fontId="30" fillId="0" borderId="16" xfId="0" applyNumberFormat="1" applyFont="1" applyBorder="1"/>
    <xf numFmtId="190" fontId="22" fillId="0" borderId="16" xfId="0" applyNumberFormat="1" applyFont="1" applyBorder="1"/>
    <xf numFmtId="190" fontId="22" fillId="0" borderId="19" xfId="0" applyNumberFormat="1" applyFont="1" applyBorder="1"/>
    <xf numFmtId="0" fontId="5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29" fillId="0" borderId="0" xfId="38" applyFont="1" applyBorder="1" applyAlignment="1">
      <alignment horizontal="left" vertical="center"/>
    </xf>
    <xf numFmtId="0" fontId="57" fillId="0" borderId="0" xfId="38" applyFont="1" applyFill="1" applyAlignment="1">
      <alignment vertical="center"/>
    </xf>
    <xf numFmtId="0" fontId="34" fillId="0" borderId="0" xfId="0" applyFont="1" applyBorder="1"/>
    <xf numFmtId="0" fontId="10" fillId="0" borderId="0" xfId="0" applyFont="1" applyBorder="1"/>
    <xf numFmtId="0" fontId="34" fillId="0" borderId="0" xfId="0" applyFont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 wrapText="1"/>
    </xf>
    <xf numFmtId="182" fontId="59" fillId="0" borderId="0" xfId="0" applyNumberFormat="1" applyFont="1" applyFill="1" applyAlignment="1">
      <alignment horizontal="right"/>
    </xf>
    <xf numFmtId="182" fontId="59" fillId="34" borderId="0" xfId="0" applyNumberFormat="1" applyFont="1" applyFill="1" applyAlignment="1">
      <alignment horizontal="right"/>
    </xf>
    <xf numFmtId="0" fontId="48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191" fontId="43" fillId="0" borderId="0" xfId="0" quotePrefix="1" applyNumberFormat="1" applyFont="1" applyFill="1" applyBorder="1" applyAlignment="1">
      <alignment horizontal="right" vertical="center" shrinkToFit="1"/>
    </xf>
    <xf numFmtId="191" fontId="12" fillId="0" borderId="0" xfId="0" applyNumberFormat="1" applyFont="1" applyBorder="1" applyAlignment="1">
      <alignment horizontal="right" vertical="center" shrinkToFit="1"/>
    </xf>
    <xf numFmtId="189" fontId="59" fillId="0" borderId="0" xfId="0" applyNumberFormat="1" applyFont="1" applyFill="1" applyAlignment="1">
      <alignment horizontal="right"/>
    </xf>
    <xf numFmtId="189" fontId="59" fillId="34" borderId="0" xfId="0" applyNumberFormat="1" applyFont="1" applyFill="1" applyAlignment="1">
      <alignment horizontal="right"/>
    </xf>
    <xf numFmtId="189" fontId="48" fillId="0" borderId="0" xfId="0" applyNumberFormat="1" applyFont="1" applyBorder="1" applyAlignment="1">
      <alignment horizontal="centerContinuous" vertical="center"/>
    </xf>
    <xf numFmtId="191" fontId="53" fillId="0" borderId="0" xfId="0" quotePrefix="1" applyNumberFormat="1" applyFont="1" applyFill="1" applyBorder="1" applyAlignment="1">
      <alignment horizontal="right" vertical="center" shrinkToFit="1"/>
    </xf>
    <xf numFmtId="182" fontId="48" fillId="0" borderId="9" xfId="0" applyNumberFormat="1" applyFont="1" applyBorder="1" applyAlignment="1">
      <alignment horizontal="centerContinuous" vertical="center"/>
    </xf>
    <xf numFmtId="0" fontId="12" fillId="0" borderId="13" xfId="0" applyFont="1" applyFill="1" applyBorder="1" applyAlignment="1">
      <alignment vertical="center"/>
    </xf>
    <xf numFmtId="0" fontId="43" fillId="0" borderId="13" xfId="0" applyFont="1" applyFill="1" applyBorder="1" applyAlignment="1">
      <alignment vertical="center"/>
    </xf>
    <xf numFmtId="180" fontId="48" fillId="0" borderId="0" xfId="0" applyNumberFormat="1" applyFont="1"/>
    <xf numFmtId="181" fontId="59" fillId="0" borderId="0" xfId="0" applyNumberFormat="1" applyFont="1" applyFill="1" applyAlignment="1">
      <alignment horizontal="right"/>
    </xf>
    <xf numFmtId="181" fontId="59" fillId="34" borderId="0" xfId="0" applyNumberFormat="1" applyFont="1" applyFill="1" applyAlignment="1">
      <alignment horizontal="right"/>
    </xf>
    <xf numFmtId="180" fontId="48" fillId="0" borderId="0" xfId="0" applyNumberFormat="1" applyFont="1" applyBorder="1" applyAlignment="1">
      <alignment horizontal="centerContinuous" vertical="center"/>
    </xf>
    <xf numFmtId="0" fontId="48" fillId="0" borderId="14" xfId="0" applyFont="1" applyBorder="1" applyAlignment="1">
      <alignment horizontal="center" vertical="center"/>
    </xf>
    <xf numFmtId="176" fontId="48" fillId="0" borderId="22" xfId="0" applyNumberFormat="1" applyFont="1" applyFill="1" applyBorder="1" applyAlignment="1">
      <alignment horizontal="center" vertical="center"/>
    </xf>
    <xf numFmtId="3" fontId="50" fillId="0" borderId="23" xfId="0" applyNumberFormat="1" applyFont="1" applyFill="1" applyBorder="1" applyAlignment="1">
      <alignment horizontal="right" vertical="center"/>
    </xf>
    <xf numFmtId="0" fontId="50" fillId="0" borderId="18" xfId="0" applyNumberFormat="1" applyFont="1" applyFill="1" applyBorder="1" applyAlignment="1">
      <alignment horizontal="right" vertical="center"/>
    </xf>
    <xf numFmtId="0" fontId="35" fillId="0" borderId="18" xfId="0" applyNumberFormat="1" applyFont="1" applyFill="1" applyBorder="1" applyAlignment="1">
      <alignment horizontal="right" vertical="center"/>
    </xf>
    <xf numFmtId="192" fontId="50" fillId="0" borderId="18" xfId="0" applyNumberFormat="1" applyFont="1" applyFill="1" applyBorder="1" applyAlignment="1">
      <alignment vertical="center"/>
    </xf>
    <xf numFmtId="0" fontId="35" fillId="0" borderId="18" xfId="0" applyNumberFormat="1" applyFont="1" applyFill="1" applyBorder="1" applyAlignment="1">
      <alignment vertical="center"/>
    </xf>
    <xf numFmtId="0" fontId="35" fillId="0" borderId="17" xfId="0" applyNumberFormat="1" applyFont="1" applyBorder="1" applyAlignment="1">
      <alignment vertical="center"/>
    </xf>
    <xf numFmtId="0" fontId="45" fillId="0" borderId="0" xfId="0" applyFont="1" applyBorder="1" applyAlignment="1">
      <alignment horizontal="center" vertical="center" wrapText="1"/>
    </xf>
    <xf numFmtId="181" fontId="48" fillId="0" borderId="0" xfId="0" applyNumberFormat="1" applyFont="1" applyBorder="1" applyAlignment="1">
      <alignment horizontal="centerContinuous" vertical="center"/>
    </xf>
    <xf numFmtId="0" fontId="48" fillId="0" borderId="24" xfId="0" applyFont="1" applyBorder="1" applyAlignment="1">
      <alignment horizontal="center" vertical="center"/>
    </xf>
    <xf numFmtId="176" fontId="48" fillId="0" borderId="25" xfId="0" applyNumberFormat="1" applyFont="1" applyFill="1" applyBorder="1" applyAlignment="1">
      <alignment horizontal="center" vertical="center"/>
    </xf>
    <xf numFmtId="38" fontId="50" fillId="0" borderId="26" xfId="48" applyFont="1" applyFill="1" applyBorder="1" applyAlignment="1">
      <alignment vertical="center"/>
    </xf>
    <xf numFmtId="38" fontId="50" fillId="0" borderId="27" xfId="48" applyFont="1" applyFill="1" applyBorder="1" applyAlignment="1">
      <alignment vertical="center"/>
    </xf>
    <xf numFmtId="38" fontId="35" fillId="0" borderId="27" xfId="48" applyFont="1" applyFill="1" applyBorder="1" applyAlignment="1">
      <alignment horizontal="right" vertical="center"/>
    </xf>
    <xf numFmtId="38" fontId="35" fillId="0" borderId="27" xfId="48" applyFont="1" applyFill="1" applyBorder="1" applyAlignment="1">
      <alignment vertical="center"/>
    </xf>
    <xf numFmtId="3" fontId="35" fillId="0" borderId="27" xfId="0" applyNumberFormat="1" applyFont="1" applyBorder="1" applyAlignment="1">
      <alignment vertical="center"/>
    </xf>
    <xf numFmtId="0" fontId="35" fillId="0" borderId="27" xfId="0" applyNumberFormat="1" applyFont="1" applyBorder="1" applyAlignment="1">
      <alignment vertical="center"/>
    </xf>
    <xf numFmtId="3" fontId="35" fillId="0" borderId="28" xfId="0" applyNumberFormat="1" applyFont="1" applyBorder="1" applyAlignment="1">
      <alignment vertical="center"/>
    </xf>
    <xf numFmtId="181" fontId="48" fillId="0" borderId="0" xfId="0" applyNumberFormat="1" applyFont="1"/>
    <xf numFmtId="191" fontId="43" fillId="0" borderId="0" xfId="0" applyNumberFormat="1" applyFont="1" applyFill="1" applyBorder="1" applyAlignment="1">
      <alignment horizontal="right" vertical="center" shrinkToFit="1"/>
    </xf>
    <xf numFmtId="180" fontId="59" fillId="0" borderId="0" xfId="0" applyNumberFormat="1" applyFont="1" applyFill="1" applyAlignment="1">
      <alignment horizontal="right"/>
    </xf>
    <xf numFmtId="180" fontId="59" fillId="34" borderId="0" xfId="0" applyNumberFormat="1" applyFont="1" applyFill="1" applyAlignment="1">
      <alignment horizontal="right"/>
    </xf>
    <xf numFmtId="181" fontId="22" fillId="0" borderId="9" xfId="0" applyNumberFormat="1" applyFont="1" applyBorder="1" applyAlignment="1">
      <alignment vertical="center"/>
    </xf>
    <xf numFmtId="0" fontId="48" fillId="0" borderId="29" xfId="0" applyFont="1" applyBorder="1" applyAlignment="1">
      <alignment horizontal="center" vertical="center"/>
    </xf>
    <xf numFmtId="176" fontId="48" fillId="0" borderId="30" xfId="0" applyNumberFormat="1" applyFont="1" applyFill="1" applyBorder="1" applyAlignment="1">
      <alignment horizontal="center" vertical="center" wrapText="1"/>
    </xf>
    <xf numFmtId="0" fontId="50" fillId="0" borderId="31" xfId="48" applyNumberFormat="1" applyFont="1" applyFill="1" applyBorder="1" applyAlignment="1">
      <alignment horizontal="right" vertical="center"/>
    </xf>
    <xf numFmtId="0" fontId="50" fillId="0" borderId="32" xfId="48" applyNumberFormat="1" applyFont="1" applyFill="1" applyBorder="1" applyAlignment="1">
      <alignment horizontal="right" vertical="center"/>
    </xf>
    <xf numFmtId="0" fontId="35" fillId="0" borderId="32" xfId="48" applyNumberFormat="1" applyFont="1" applyFill="1" applyBorder="1" applyAlignment="1">
      <alignment horizontal="right" vertical="center"/>
    </xf>
    <xf numFmtId="0" fontId="35" fillId="0" borderId="33" xfId="48" applyNumberFormat="1" applyFont="1" applyBorder="1" applyAlignment="1">
      <alignment horizontal="right" vertical="center"/>
    </xf>
    <xf numFmtId="0" fontId="48" fillId="0" borderId="20" xfId="0" applyFont="1" applyBorder="1" applyAlignment="1">
      <alignment horizontal="center" vertical="center"/>
    </xf>
    <xf numFmtId="176" fontId="48" fillId="0" borderId="22" xfId="0" applyNumberFormat="1" applyFont="1" applyFill="1" applyBorder="1" applyAlignment="1">
      <alignment horizontal="center" vertical="center" wrapText="1"/>
    </xf>
    <xf numFmtId="0" fontId="50" fillId="0" borderId="15" xfId="48" applyNumberFormat="1" applyFont="1" applyFill="1" applyBorder="1" applyAlignment="1">
      <alignment horizontal="right" vertical="center"/>
    </xf>
    <xf numFmtId="0" fontId="35" fillId="0" borderId="17" xfId="48" applyNumberFormat="1" applyFont="1" applyBorder="1" applyAlignment="1">
      <alignment horizontal="right" vertical="center"/>
    </xf>
    <xf numFmtId="181" fontId="29" fillId="0" borderId="9" xfId="0" applyNumberFormat="1" applyFont="1" applyBorder="1" applyAlignment="1">
      <alignment horizontal="right"/>
    </xf>
    <xf numFmtId="181" fontId="0" fillId="0" borderId="0" xfId="0" applyNumberFormat="1" applyFont="1" applyFill="1" applyAlignment="1">
      <alignment horizontal="right"/>
    </xf>
    <xf numFmtId="181" fontId="0" fillId="34" borderId="0" xfId="0" applyNumberFormat="1" applyFont="1" applyFill="1" applyAlignment="1">
      <alignment horizontal="right"/>
    </xf>
    <xf numFmtId="176" fontId="34" fillId="0" borderId="0" xfId="0" applyNumberFormat="1" applyFont="1" applyFill="1" applyAlignment="1">
      <alignment horizontal="right"/>
    </xf>
    <xf numFmtId="176" fontId="10" fillId="0" borderId="0" xfId="0" applyNumberFormat="1" applyFont="1" applyFill="1" applyAlignment="1">
      <alignment horizontal="right"/>
    </xf>
    <xf numFmtId="0" fontId="50" fillId="0" borderId="23" xfId="48" applyNumberFormat="1" applyFont="1" applyFill="1" applyBorder="1" applyAlignment="1">
      <alignment horizontal="right" vertical="center"/>
    </xf>
    <xf numFmtId="182" fontId="0" fillId="0" borderId="0" xfId="0" applyNumberFormat="1" applyFont="1" applyFill="1" applyAlignment="1">
      <alignment horizontal="right"/>
    </xf>
    <xf numFmtId="182" fontId="0" fillId="34" borderId="0" xfId="0" applyNumberFormat="1" applyFont="1" applyFill="1" applyAlignment="1">
      <alignment horizontal="right"/>
    </xf>
    <xf numFmtId="176" fontId="48" fillId="0" borderId="14" xfId="0" applyNumberFormat="1" applyFont="1" applyFill="1" applyBorder="1" applyAlignment="1">
      <alignment horizontal="center" vertical="center" wrapText="1" shrinkToFit="1"/>
    </xf>
    <xf numFmtId="0" fontId="50" fillId="0" borderId="16" xfId="0" applyNumberFormat="1" applyFont="1" applyFill="1" applyBorder="1" applyAlignment="1">
      <alignment horizontal="right" vertical="center"/>
    </xf>
    <xf numFmtId="0" fontId="35" fillId="0" borderId="16" xfId="0" applyNumberFormat="1" applyFont="1" applyFill="1" applyBorder="1" applyAlignment="1">
      <alignment horizontal="right" vertical="center"/>
    </xf>
    <xf numFmtId="193" fontId="35" fillId="0" borderId="16" xfId="0" applyNumberFormat="1" applyFont="1" applyFill="1" applyBorder="1" applyAlignment="1">
      <alignment horizontal="right" vertical="center"/>
    </xf>
    <xf numFmtId="193" fontId="35" fillId="0" borderId="19" xfId="0" applyNumberFormat="1" applyFont="1" applyBorder="1" applyAlignment="1">
      <alignment horizontal="right" vertical="center"/>
    </xf>
    <xf numFmtId="0" fontId="61" fillId="0" borderId="0" xfId="0" applyFont="1" applyBorder="1" applyAlignment="1">
      <alignment horizontal="center" vertical="center" wrapText="1"/>
    </xf>
    <xf numFmtId="0" fontId="51" fillId="0" borderId="0" xfId="0" applyFont="1"/>
    <xf numFmtId="0" fontId="48" fillId="0" borderId="0" xfId="0" applyFont="1" applyBorder="1"/>
    <xf numFmtId="0" fontId="62" fillId="0" borderId="0" xfId="38" applyFont="1" applyFill="1" applyAlignment="1">
      <alignment horizontal="center" vertical="center"/>
    </xf>
    <xf numFmtId="0" fontId="12" fillId="0" borderId="9" xfId="0" applyFont="1" applyBorder="1"/>
    <xf numFmtId="0" fontId="48" fillId="0" borderId="12" xfId="0" applyFont="1" applyBorder="1"/>
    <xf numFmtId="0" fontId="22" fillId="0" borderId="13" xfId="0" applyFont="1" applyBorder="1" applyAlignment="1">
      <alignment vertical="center" wrapText="1"/>
    </xf>
    <xf numFmtId="0" fontId="22" fillId="0" borderId="34" xfId="0" applyFont="1" applyBorder="1" applyAlignment="1">
      <alignment vertical="center" wrapText="1"/>
    </xf>
    <xf numFmtId="0" fontId="22" fillId="0" borderId="35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9" fillId="0" borderId="0" xfId="38" applyFont="1" applyFill="1" applyAlignment="1">
      <alignment vertical="center"/>
    </xf>
    <xf numFmtId="0" fontId="0" fillId="0" borderId="9" xfId="0" applyFont="1" applyBorder="1"/>
    <xf numFmtId="0" fontId="48" fillId="0" borderId="17" xfId="0" applyFont="1" applyBorder="1"/>
    <xf numFmtId="0" fontId="63" fillId="0" borderId="18" xfId="0" applyFont="1" applyBorder="1" applyAlignment="1">
      <alignment horizontal="center" vertical="center" wrapText="1"/>
    </xf>
    <xf numFmtId="0" fontId="63" fillId="0" borderId="36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3" fillId="0" borderId="1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/>
    </xf>
    <xf numFmtId="191" fontId="50" fillId="0" borderId="18" xfId="0" quotePrefix="1" applyNumberFormat="1" applyFont="1" applyFill="1" applyBorder="1" applyAlignment="1">
      <alignment horizontal="right" vertical="center" shrinkToFit="1"/>
    </xf>
    <xf numFmtId="191" fontId="50" fillId="0" borderId="36" xfId="0" quotePrefix="1" applyNumberFormat="1" applyFont="1" applyFill="1" applyBorder="1" applyAlignment="1">
      <alignment horizontal="right" vertical="center" shrinkToFit="1"/>
    </xf>
    <xf numFmtId="191" fontId="50" fillId="0" borderId="37" xfId="0" applyNumberFormat="1" applyFont="1" applyFill="1" applyBorder="1" applyAlignment="1">
      <alignment horizontal="right" vertical="center" shrinkToFit="1"/>
    </xf>
    <xf numFmtId="191" fontId="50" fillId="0" borderId="37" xfId="0" quotePrefix="1" applyNumberFormat="1" applyFont="1" applyFill="1" applyBorder="1" applyAlignment="1">
      <alignment horizontal="right" vertical="center" shrinkToFit="1"/>
    </xf>
    <xf numFmtId="191" fontId="50" fillId="0" borderId="36" xfId="0" applyNumberFormat="1" applyFont="1" applyFill="1" applyBorder="1" applyAlignment="1">
      <alignment horizontal="right" vertical="center" shrinkToFit="1"/>
    </xf>
    <xf numFmtId="191" fontId="50" fillId="0" borderId="17" xfId="0" quotePrefix="1" applyNumberFormat="1" applyFont="1" applyFill="1" applyBorder="1" applyAlignment="1">
      <alignment horizontal="right" vertical="center" shrinkToFit="1"/>
    </xf>
    <xf numFmtId="0" fontId="22" fillId="0" borderId="17" xfId="0" applyFont="1" applyBorder="1" applyAlignment="1">
      <alignment horizontal="center" vertical="center"/>
    </xf>
    <xf numFmtId="191" fontId="35" fillId="0" borderId="18" xfId="0" applyNumberFormat="1" applyFont="1" applyBorder="1" applyAlignment="1">
      <alignment horizontal="right" vertical="center" shrinkToFit="1"/>
    </xf>
    <xf numFmtId="191" fontId="35" fillId="0" borderId="36" xfId="0" applyNumberFormat="1" applyFont="1" applyBorder="1" applyAlignment="1">
      <alignment horizontal="right" vertical="center" shrinkToFit="1"/>
    </xf>
    <xf numFmtId="191" fontId="35" fillId="0" borderId="37" xfId="0" applyNumberFormat="1" applyFont="1" applyBorder="1" applyAlignment="1">
      <alignment horizontal="right" vertical="center" shrinkToFit="1"/>
    </xf>
    <xf numFmtId="191" fontId="35" fillId="0" borderId="17" xfId="0" applyNumberFormat="1" applyFont="1" applyBorder="1" applyAlignment="1">
      <alignment horizontal="right" vertical="center" shrinkToFit="1"/>
    </xf>
    <xf numFmtId="191" fontId="35" fillId="0" borderId="38" xfId="0" applyNumberFormat="1" applyFont="1" applyBorder="1" applyAlignment="1">
      <alignment horizontal="right" vertical="center" shrinkToFit="1"/>
    </xf>
    <xf numFmtId="191" fontId="35" fillId="0" borderId="16" xfId="0" applyNumberFormat="1" applyFont="1" applyBorder="1" applyAlignment="1">
      <alignment horizontal="right" vertical="center" shrinkToFit="1"/>
    </xf>
    <xf numFmtId="0" fontId="1" fillId="0" borderId="9" xfId="0" applyFont="1" applyBorder="1"/>
    <xf numFmtId="181" fontId="35" fillId="0" borderId="9" xfId="0" applyNumberFormat="1" applyFont="1" applyBorder="1" applyAlignment="1">
      <alignment horizontal="right"/>
    </xf>
    <xf numFmtId="0" fontId="22" fillId="0" borderId="19" xfId="0" applyFont="1" applyBorder="1" applyAlignment="1">
      <alignment horizontal="center" vertical="center"/>
    </xf>
    <xf numFmtId="191" fontId="35" fillId="0" borderId="39" xfId="0" applyNumberFormat="1" applyFont="1" applyBorder="1" applyAlignment="1">
      <alignment horizontal="right" vertical="center" shrinkToFit="1"/>
    </xf>
    <xf numFmtId="191" fontId="35" fillId="0" borderId="19" xfId="0" applyNumberFormat="1" applyFont="1" applyBorder="1" applyAlignment="1">
      <alignment horizontal="right" vertical="center" shrinkToFit="1"/>
    </xf>
  </cellXfs>
  <cellStyles count="4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たいむず" xfId="19"/>
    <cellStyle name="どちらでもない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チェック セル 2" xfId="27"/>
    <cellStyle name="リンク セル 2" xfId="28"/>
    <cellStyle name="入力 2" xfId="29"/>
    <cellStyle name="出力 2" xfId="30"/>
    <cellStyle name="悪い 2" xfId="31"/>
    <cellStyle name="桁区切り 2" xfId="32"/>
    <cellStyle name="標準" xfId="0" builtinId="0"/>
    <cellStyle name="標準 2" xfId="33"/>
    <cellStyle name="標準 3" xfId="34"/>
    <cellStyle name="標準 4" xfId="35"/>
    <cellStyle name="標準 5" xfId="36"/>
    <cellStyle name="標準 6" xfId="37"/>
    <cellStyle name="標準_Book1" xfId="38"/>
    <cellStyle name="良い 2" xfId="39"/>
    <cellStyle name="見出し 1 2" xfId="40"/>
    <cellStyle name="見出し 2 2" xfId="41"/>
    <cellStyle name="見出し 3 2" xfId="42"/>
    <cellStyle name="見出し 4 2" xfId="43"/>
    <cellStyle name="計算 2" xfId="44"/>
    <cellStyle name="説明文 2" xfId="45"/>
    <cellStyle name="警告文 2" xfId="46"/>
    <cellStyle name="集計 2" xfId="47"/>
    <cellStyle name="桁区切り" xfId="48" builtinId="6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65930647557948e-002"/>
          <c:y val="0.10636192599818829"/>
          <c:w val="0.74072893666069517"/>
          <c:h val="0.81108679999070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ＭＳ 明朝"/>
                    <a:ea typeface="ＭＳ 明朝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'9表、10表'!$B$58:$G$58</c:f>
              <c:strCache>
                <c:ptCount val="6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  <c:pt idx="5">
                  <c:v>令和3年</c:v>
                </c:pt>
              </c:strCache>
            </c:strRef>
          </c:cat>
          <c:val>
            <c:numRef>
              <c:f>'9表、10表'!$B$59:$G$59</c:f>
              <c:numCache>
                <c:formatCode>#,##0;[Red]\-#,##0</c:formatCode>
                <c:ptCount val="6"/>
                <c:pt idx="0">
                  <c:v>5264</c:v>
                </c:pt>
                <c:pt idx="1">
                  <c:v>5269</c:v>
                </c:pt>
                <c:pt idx="2">
                  <c:v>4855</c:v>
                </c:pt>
                <c:pt idx="3">
                  <c:v>4816</c:v>
                </c:pt>
                <c:pt idx="4">
                  <c:v>4690</c:v>
                </c:pt>
                <c:pt idx="5" formatCode="#,##0_ ">
                  <c:v>4292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invertIfNegative val="0"/>
            <c:marker>
              <c:symbol val="square"/>
              <c:size val="5"/>
            </c:marker>
            <c:bubble3D val="0"/>
          </c:dPt>
          <c:dPt>
            <c:idx val="1"/>
            <c:invertIfNegative val="0"/>
            <c:marker>
              <c:symbol val="square"/>
              <c:size val="5"/>
            </c:marker>
            <c:bubble3D val="0"/>
          </c:dPt>
          <c:dPt>
            <c:idx val="2"/>
            <c:invertIfNegative val="0"/>
            <c:marker>
              <c:symbol val="square"/>
              <c:size val="5"/>
            </c:marker>
            <c:bubble3D val="0"/>
          </c:dPt>
          <c:dPt>
            <c:idx val="3"/>
            <c:invertIfNegative val="0"/>
            <c:marker>
              <c:symbol val="square"/>
              <c:size val="5"/>
            </c:marker>
            <c:bubble3D val="0"/>
          </c:dPt>
          <c:dPt>
            <c:idx val="4"/>
            <c:invertIfNegative val="0"/>
            <c:marker>
              <c:symbol val="square"/>
              <c:size val="5"/>
            </c:marker>
            <c:bubble3D val="0"/>
          </c:dPt>
          <c:dPt>
            <c:idx val="5"/>
            <c:invertIfNegative val="0"/>
            <c:marker>
              <c:symbol val="square"/>
              <c:size val="5"/>
            </c:marker>
            <c:bubble3D val="0"/>
          </c:dPt>
          <c:dLbls>
            <c:dLbl>
              <c:idx val="0"/>
              <c:layout>
                <c:manualLayout>
                  <c:x val="-5.9479565510360238e-002"/>
                  <c:y val="-4.3410852713178294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2944583067596902e-002"/>
                  <c:y val="-4.0310098079845286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2589297195771e-002"/>
                  <c:y val="-4.6397126674955103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952748700110278e-002"/>
                  <c:y val="-3.8090564995165131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44144164037453e-002"/>
                  <c:y val="-4.1485066998204173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9566454467165365e-002"/>
                  <c:y val="-4.1485066998204173e-0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100">
                      <a:solidFill>
                        <a:schemeClr val="tx1"/>
                      </a:solidFill>
                      <a:latin typeface="ＭＳ 明朝"/>
                      <a:ea typeface="ＭＳ 明朝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/>
              <a:lstStyle/>
              <a:p>
                <a:pPr algn="ctr" rtl="0">
                  <a:defRPr sz="1100">
                    <a:solidFill>
                      <a:schemeClr val="tx1"/>
                    </a:solidFill>
                    <a:latin typeface="ＭＳ 明朝"/>
                    <a:ea typeface="ＭＳ 明朝"/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'9表、10表'!$B$58:$G$58</c:f>
              <c:strCache>
                <c:ptCount val="6"/>
                <c:pt idx="0">
                  <c:v>平成18年</c:v>
                </c:pt>
                <c:pt idx="1">
                  <c:v>平成21年</c:v>
                </c:pt>
                <c:pt idx="2">
                  <c:v>平成24年</c:v>
                </c:pt>
                <c:pt idx="3">
                  <c:v>平成26年</c:v>
                </c:pt>
                <c:pt idx="4">
                  <c:v>平成28年</c:v>
                </c:pt>
                <c:pt idx="5">
                  <c:v>令和3年</c:v>
                </c:pt>
              </c:strCache>
            </c:strRef>
          </c:cat>
          <c:val>
            <c:numRef>
              <c:f>'9表、10表'!$B$60:$G$60</c:f>
              <c:numCache>
                <c:formatCode>#,##0;[Red]\-#,##0</c:formatCode>
                <c:ptCount val="6"/>
                <c:pt idx="0" formatCode="#,##0_);[Red]\(#,##0\)">
                  <c:v>46040</c:v>
                </c:pt>
                <c:pt idx="1" formatCode="#,##0_);[Red]\(#,##0\)">
                  <c:v>45572</c:v>
                </c:pt>
                <c:pt idx="2">
                  <c:v>41741</c:v>
                </c:pt>
                <c:pt idx="3">
                  <c:v>43708</c:v>
                </c:pt>
                <c:pt idx="4">
                  <c:v>43603</c:v>
                </c:pt>
                <c:pt idx="5" formatCode="#,##0_ ">
                  <c:v>42600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100">
                <a:solidFill>
                  <a:schemeClr val="tx1"/>
                </a:solidFill>
                <a:latin typeface="ＭＳ 明朝"/>
                <a:ea typeface="ＭＳ 明朝"/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0000"/>
        </c:scaling>
        <c:delete val="0"/>
        <c:axPos val="l"/>
        <c:numFmt formatCode="#,##0;[Red]\-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50">
                <a:solidFill>
                  <a:schemeClr val="tx1"/>
                </a:solidFill>
                <a:latin typeface="ＭＳ 明朝"/>
                <a:ea typeface="ＭＳ 明朝"/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_);[Red]\(#,##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At val="50000"/>
        <c:auto val="1"/>
        <c:lblAlgn val="ctr"/>
        <c:lblOffset val="100"/>
        <c:noMultiLvlLbl val="0"/>
      </c:catAx>
      <c:valAx>
        <c:axId val="12"/>
        <c:scaling>
          <c:orientation val="minMax"/>
          <c:max val="52000"/>
          <c:min val="100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050">
                <a:solidFill>
                  <a:schemeClr val="tx1"/>
                </a:solidFill>
                <a:latin typeface="ＭＳ 明朝"/>
                <a:ea typeface="ＭＳ 明朝"/>
              </a:defRPr>
            </a:pPr>
            <a:endParaRPr lang="ja-JP" altLang="en-US"/>
          </a:p>
        </c:txPr>
        <c:crossAx val="11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5019906091279522"/>
          <c:y val="3.2594557259289954e-002"/>
          <c:w val="0.17348193493617448"/>
          <c:h val="0.11214201100968568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  <a:latin typeface="ＭＳ 明朝"/>
              <a:ea typeface="ＭＳ 明朝"/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8755228775116"/>
          <c:y val="5.5436507936507937e-002"/>
          <c:w val="0.73701789801877682"/>
          <c:h val="0.88912698412698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'9表、10表'!$C$63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5.1421512038504778e-002"/>
                  <c:y val="-0.21166666666666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7466011112465949e-002"/>
                  <c:y val="-0.176388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'9表、10表'!$B$64:$B$65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'9表、10表'!$C$64:$C$65</c:f>
              <c:numCache>
                <c:formatCode>#,##0_);[Red]\(#,##0\)</c:formatCode>
                <c:ptCount val="2"/>
                <c:pt idx="0">
                  <c:v>37</c:v>
                </c:pt>
                <c:pt idx="1">
                  <c:v>34</c:v>
                </c:pt>
              </c:numCache>
            </c:numRef>
          </c:val>
        </c:ser>
        <c:ser>
          <c:idx val="1"/>
          <c:order val="1"/>
          <c:tx>
            <c:strRef>
              <c:f>'9表、10表'!$D$63</c:f>
              <c:strCache>
                <c:ptCount val="1"/>
                <c:pt idx="0">
                  <c:v>第2次産業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'9表、10表'!$B$64:$B$65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'9表、10表'!$D$64:$D$65</c:f>
              <c:numCache>
                <c:formatCode>#,##0_);[Red]\(#,##0\)</c:formatCode>
                <c:ptCount val="2"/>
                <c:pt idx="0">
                  <c:v>1273</c:v>
                </c:pt>
                <c:pt idx="1">
                  <c:v>1434</c:v>
                </c:pt>
              </c:numCache>
            </c:numRef>
          </c:val>
        </c:ser>
        <c:ser>
          <c:idx val="2"/>
          <c:order val="2"/>
          <c:tx>
            <c:strRef>
              <c:f>'9表、10表'!$E$63</c:f>
              <c:strCache>
                <c:ptCount val="1"/>
                <c:pt idx="0">
                  <c:v>第3次産業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'9表、10表'!$B$64:$B$65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'9表、10表'!$E$64:$E$65</c:f>
              <c:numCache>
                <c:formatCode>#,##0_);[Red]\(#,##0\)</c:formatCode>
                <c:ptCount val="2"/>
                <c:pt idx="0">
                  <c:v>2982</c:v>
                </c:pt>
                <c:pt idx="1">
                  <c:v>3222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_);[Red]\(#,##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331521651087818"/>
          <c:y val="0.51728328456307182"/>
          <c:w val="0.11869499063524562"/>
          <c:h val="0.36846231653369649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8755228775116"/>
          <c:y val="5.5436507936507937e-002"/>
          <c:w val="0.73701789801877682"/>
          <c:h val="0.889126984126984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'9表、10表'!$G$63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5.1421512038504778e-002"/>
                  <c:y val="-0.21166666666666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3400834853888107e-002"/>
                  <c:y val="-0.182258735440931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'9表、10表'!$F$64:$F$65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'9表、10表'!$G$64:$G$65</c:f>
              <c:numCache>
                <c:formatCode>#,##0_);[Red]\(#,##0\)</c:formatCode>
                <c:ptCount val="2"/>
                <c:pt idx="0">
                  <c:v>492</c:v>
                </c:pt>
                <c:pt idx="1">
                  <c:v>376</c:v>
                </c:pt>
              </c:numCache>
            </c:numRef>
          </c:val>
        </c:ser>
        <c:ser>
          <c:idx val="1"/>
          <c:order val="1"/>
          <c:tx>
            <c:strRef>
              <c:f>'9表、10表'!$H$63</c:f>
              <c:strCache>
                <c:ptCount val="1"/>
                <c:pt idx="0">
                  <c:v>第2次産業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ysClr val="window" lastClr="FFFFFF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'9表、10表'!$F$64:$F$65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'9表、10表'!$H$64:$H$65</c:f>
              <c:numCache>
                <c:formatCode>#,##0_);[Red]\(#,##0\)</c:formatCode>
                <c:ptCount val="2"/>
                <c:pt idx="0">
                  <c:v>16593</c:v>
                </c:pt>
                <c:pt idx="1">
                  <c:v>17870</c:v>
                </c:pt>
              </c:numCache>
            </c:numRef>
          </c:val>
        </c:ser>
        <c:ser>
          <c:idx val="2"/>
          <c:order val="2"/>
          <c:tx>
            <c:strRef>
              <c:f>'9表、10表'!$I$63</c:f>
              <c:strCache>
                <c:ptCount val="1"/>
                <c:pt idx="0">
                  <c:v>第3次産業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solidFill>
                <a:schemeClr val="bg1"/>
              </a:solidFill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'9表、10表'!$F$64:$F$65</c:f>
              <c:strCache>
                <c:ptCount val="2"/>
                <c:pt idx="0">
                  <c:v>令和3年</c:v>
                </c:pt>
                <c:pt idx="1">
                  <c:v>平成28年</c:v>
                </c:pt>
              </c:strCache>
            </c:strRef>
          </c:cat>
          <c:val>
            <c:numRef>
              <c:f>'9表、10表'!$I$64:$I$65</c:f>
              <c:numCache>
                <c:formatCode>#,##0_);[Red]\(#,##0\)</c:formatCode>
                <c:ptCount val="2"/>
                <c:pt idx="0">
                  <c:v>25515</c:v>
                </c:pt>
                <c:pt idx="1">
                  <c:v>25357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/>
        <c:axId val="1"/>
        <c:axId val="2"/>
      </c:barChart>
      <c:catAx>
        <c:axId val="1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b"/>
        <c:numFmt formatCode="#,##0_);[Red]\(#,##0\)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6511674533054"/>
          <c:y val="0.14036951227284386"/>
          <c:w val="0.60586818926516683"/>
          <c:h val="0.69850321814756833"/>
        </c:manualLayout>
      </c:layout>
      <c:radarChart>
        <c:radarStyle val="standard"/>
        <c:varyColors val="0"/>
        <c:ser>
          <c:idx val="0"/>
          <c:order val="0"/>
          <c:tx>
            <c:strRef>
              <c:f>'11表 事業所数構成比の全国・県比較(民営)'!$B$43</c:f>
              <c:strCache>
                <c:ptCount val="1"/>
                <c:pt idx="0">
                  <c:v>全国</c:v>
                </c:pt>
              </c:strCache>
            </c:strRef>
          </c:tx>
          <c:spPr>
            <a:ln w="34925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'11表 事業所数構成比の全国・県比較(民営)'!$A$44:$A$56</c:f>
              <c:strCache>
                <c:ptCount val="13"/>
                <c:pt idx="0">
                  <c:v>　A～B 農林漁業</c:v>
                </c:pt>
                <c:pt idx="1">
                  <c:v>D 建設業</c:v>
                </c:pt>
                <c:pt idx="2">
                  <c:v>E 製造業</c:v>
                </c:pt>
                <c:pt idx="3">
                  <c:v>G 情報通信業</c:v>
                </c:pt>
                <c:pt idx="4">
                  <c:v>H 運輸業，郵便業</c:v>
                </c:pt>
                <c:pt idx="5">
                  <c:v>I 卸売業，小売業</c:v>
                </c:pt>
                <c:pt idx="6">
                  <c:v>J 金融業，保険業</c:v>
                </c:pt>
                <c:pt idx="7">
                  <c:v>K 不動産業，物品賃貸業</c:v>
                </c:pt>
                <c:pt idx="8">
                  <c:v>L 学術研究，
専門・技術サービス業</c:v>
                </c:pt>
                <c:pt idx="9">
                  <c:v>M 宿泊業，
飲食サービス業</c:v>
                </c:pt>
                <c:pt idx="10">
                  <c:v>N 生活関連
サービス業，
娯楽業</c:v>
                </c:pt>
                <c:pt idx="11">
                  <c:v>O 教育，学習支援業</c:v>
                </c:pt>
                <c:pt idx="12">
                  <c:v>P 医療，福祉</c:v>
                </c:pt>
              </c:strCache>
            </c:strRef>
          </c:cat>
          <c:val>
            <c:numRef>
              <c:f>'11表 事業所数構成比の全国・県比較(民営)'!$B$44:$B$56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'11表 事業所数構成比の全国・県比較(民営)'!$C$43</c:f>
              <c:strCache>
                <c:ptCount val="1"/>
                <c:pt idx="0">
                  <c:v>栃木県</c:v>
                </c:pt>
              </c:strCache>
            </c:strRef>
          </c:tx>
          <c:spPr>
            <a:ln w="44450">
              <a:solidFill>
                <a:schemeClr val="bg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'11表 事業所数構成比の全国・県比較(民営)'!$A$44:$A$56</c:f>
              <c:strCache>
                <c:ptCount val="13"/>
                <c:pt idx="0">
                  <c:v>　A～B 農林漁業</c:v>
                </c:pt>
                <c:pt idx="1">
                  <c:v>D 建設業</c:v>
                </c:pt>
                <c:pt idx="2">
                  <c:v>E 製造業</c:v>
                </c:pt>
                <c:pt idx="3">
                  <c:v>G 情報通信業</c:v>
                </c:pt>
                <c:pt idx="4">
                  <c:v>H 運輸業，郵便業</c:v>
                </c:pt>
                <c:pt idx="5">
                  <c:v>I 卸売業，小売業</c:v>
                </c:pt>
                <c:pt idx="6">
                  <c:v>J 金融業，保険業</c:v>
                </c:pt>
                <c:pt idx="7">
                  <c:v>K 不動産業，物品賃貸業</c:v>
                </c:pt>
                <c:pt idx="8">
                  <c:v>L 学術研究，
専門・技術サービス業</c:v>
                </c:pt>
                <c:pt idx="9">
                  <c:v>M 宿泊業，
飲食サービス業</c:v>
                </c:pt>
                <c:pt idx="10">
                  <c:v>N 生活関連
サービス業，
娯楽業</c:v>
                </c:pt>
                <c:pt idx="11">
                  <c:v>O 教育，学習支援業</c:v>
                </c:pt>
                <c:pt idx="12">
                  <c:v>P 医療，福祉</c:v>
                </c:pt>
              </c:strCache>
            </c:strRef>
          </c:cat>
          <c:val>
            <c:numRef>
              <c:f>'11表 事業所数構成比の全国・県比較(民営)'!$C$44:$C$56</c:f>
              <c:numCache>
                <c:formatCode>General</c:formatCode>
                <c:ptCount val="13"/>
                <c:pt idx="0">
                  <c:v>1.2</c:v>
                </c:pt>
                <c:pt idx="1">
                  <c:v>1.2</c:v>
                </c:pt>
                <c:pt idx="2">
                  <c:v>1.3</c:v>
                </c:pt>
                <c:pt idx="3">
                  <c:v>0.4</c:v>
                </c:pt>
                <c:pt idx="4">
                  <c:v>1.1000000000000001</c:v>
                </c:pt>
                <c:pt idx="5">
                  <c:v>1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1</c:v>
                </c:pt>
                <c:pt idx="10">
                  <c:v>1.1000000000000001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</c:ser>
        <c:ser>
          <c:idx val="2"/>
          <c:order val="2"/>
          <c:tx>
            <c:strRef>
              <c:f>'11表 事業所数構成比の全国・県比較(民営)'!$D$43</c:f>
              <c:strCache>
                <c:ptCount val="1"/>
                <c:pt idx="0">
                  <c:v>鹿沼市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'11表 事業所数構成比の全国・県比較(民営)'!$A$44:$A$56</c:f>
              <c:strCache>
                <c:ptCount val="13"/>
                <c:pt idx="0">
                  <c:v>　A～B 農林漁業</c:v>
                </c:pt>
                <c:pt idx="1">
                  <c:v>D 建設業</c:v>
                </c:pt>
                <c:pt idx="2">
                  <c:v>E 製造業</c:v>
                </c:pt>
                <c:pt idx="3">
                  <c:v>G 情報通信業</c:v>
                </c:pt>
                <c:pt idx="4">
                  <c:v>H 運輸業，郵便業</c:v>
                </c:pt>
                <c:pt idx="5">
                  <c:v>I 卸売業，小売業</c:v>
                </c:pt>
                <c:pt idx="6">
                  <c:v>J 金融業，保険業</c:v>
                </c:pt>
                <c:pt idx="7">
                  <c:v>K 不動産業，物品賃貸業</c:v>
                </c:pt>
                <c:pt idx="8">
                  <c:v>L 学術研究，
専門・技術サービス業</c:v>
                </c:pt>
                <c:pt idx="9">
                  <c:v>M 宿泊業，
飲食サービス業</c:v>
                </c:pt>
                <c:pt idx="10">
                  <c:v>N 生活関連
サービス業，
娯楽業</c:v>
                </c:pt>
                <c:pt idx="11">
                  <c:v>O 教育，学習支援業</c:v>
                </c:pt>
                <c:pt idx="12">
                  <c:v>P 医療，福祉</c:v>
                </c:pt>
              </c:strCache>
            </c:strRef>
          </c:cat>
          <c:val>
            <c:numRef>
              <c:f>'11表 事業所数構成比の全国・県比較(民営)'!$D$44:$D$56</c:f>
              <c:numCache>
                <c:formatCode>General</c:formatCode>
                <c:ptCount val="13"/>
                <c:pt idx="0" formatCode="0.0">
                  <c:v>1</c:v>
                </c:pt>
                <c:pt idx="1">
                  <c:v>1.4</c:v>
                </c:pt>
                <c:pt idx="2">
                  <c:v>2.1</c:v>
                </c:pt>
                <c:pt idx="3">
                  <c:v>0.3</c:v>
                </c:pt>
                <c:pt idx="4">
                  <c:v>1.4</c:v>
                </c:pt>
                <c:pt idx="5">
                  <c:v>1</c:v>
                </c:pt>
                <c:pt idx="6">
                  <c:v>0.7</c:v>
                </c:pt>
                <c:pt idx="7">
                  <c:v>0.6</c:v>
                </c:pt>
                <c:pt idx="8">
                  <c:v>0.7</c:v>
                </c:pt>
                <c:pt idx="9">
                  <c:v>0.7</c:v>
                </c:pt>
                <c:pt idx="10">
                  <c:v>1</c:v>
                </c:pt>
                <c:pt idx="11">
                  <c:v>0.7</c:v>
                </c:pt>
                <c:pt idx="12">
                  <c:v>0.9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rad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10" baseline="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solidFill>
            <a:sysClr val="window" lastClr="FFFFFF"/>
          </a:solidFill>
          <a:ln>
            <a:solidFill>
              <a:schemeClr val="tx1"/>
            </a:solidFill>
          </a:ln>
        </c:spPr>
        <c:txPr>
          <a:bodyPr horzOverflow="overflow" anchor="ctr" anchorCtr="1"/>
          <a:lstStyle/>
          <a:p>
            <a:pPr algn="ctr" rtl="0">
              <a:defRPr sz="105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491796976082221"/>
          <c:y val="0.86423381112837616"/>
          <c:w val="0.16545055219912685"/>
          <c:h val="0.10922569268641869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1</xdr:row>
      <xdr:rowOff>76200</xdr:rowOff>
    </xdr:from>
    <xdr:to xmlns:xdr="http://schemas.openxmlformats.org/drawingml/2006/spreadsheetDrawing">
      <xdr:col>8</xdr:col>
      <xdr:colOff>1390650</xdr:colOff>
      <xdr:row>26</xdr:row>
      <xdr:rowOff>76200</xdr:rowOff>
    </xdr:to>
    <xdr:grpSp>
      <xdr:nvGrpSpPr>
        <xdr:cNvPr id="541721" name="グループ化 6"/>
        <xdr:cNvGrpSpPr/>
      </xdr:nvGrpSpPr>
      <xdr:grpSpPr>
        <a:xfrm>
          <a:off x="28575" y="438150"/>
          <a:ext cx="6233795" cy="4524375"/>
          <a:chOff x="742947" y="676275"/>
          <a:chExt cx="5207029" cy="4095750"/>
        </a:xfrm>
      </xdr:grpSpPr>
      <xdr:graphicFrame macro="">
        <xdr:nvGraphicFramePr>
          <xdr:cNvPr id="541722" name="グラフ 4"/>
          <xdr:cNvGraphicFramePr/>
        </xdr:nvGraphicFramePr>
        <xdr:xfrm>
          <a:off x="809626" y="676275"/>
          <a:ext cx="5140350" cy="40957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正方形/長方形 3"/>
          <xdr:cNvSpPr/>
        </xdr:nvSpPr>
        <xdr:spPr>
          <a:xfrm>
            <a:off x="742947" y="1047792"/>
            <a:ext cx="517591" cy="906139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5" name="正方形/長方形 4"/>
          <xdr:cNvSpPr/>
        </xdr:nvSpPr>
        <xdr:spPr>
          <a:xfrm>
            <a:off x="5181202" y="2769457"/>
            <a:ext cx="517591" cy="185758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811452" y="785012"/>
            <a:ext cx="357746" cy="2265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b" anchorCtr="0"/>
          <a:lstStyle/>
          <a:p>
            <a:pPr algn="r"/>
            <a:r>
              <a:rPr kumimoji="1" lang="ja-JP" altLang="en-US" sz="1000">
                <a:latin typeface="ＭＳ Ｐ明朝"/>
                <a:ea typeface="ＭＳ Ｐ明朝"/>
              </a:rPr>
              <a:t>（所）</a:t>
            </a:r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5249030" y="785012"/>
            <a:ext cx="327300" cy="2084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b" anchorCtr="0"/>
          <a:lstStyle/>
          <a:p>
            <a:pPr algn="l"/>
            <a:r>
              <a:rPr kumimoji="1" lang="ja-JP" altLang="en-US" sz="1000">
                <a:latin typeface="ＭＳ Ｐ明朝"/>
                <a:ea typeface="ＭＳ Ｐ明朝"/>
              </a:rPr>
              <a:t>（人）</a:t>
            </a:r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0</xdr:colOff>
      <xdr:row>29</xdr:row>
      <xdr:rowOff>47625</xdr:rowOff>
    </xdr:from>
    <xdr:to xmlns:xdr="http://schemas.openxmlformats.org/drawingml/2006/spreadsheetDrawing">
      <xdr:col>8</xdr:col>
      <xdr:colOff>1448435</xdr:colOff>
      <xdr:row>52</xdr:row>
      <xdr:rowOff>9525</xdr:rowOff>
    </xdr:to>
    <xdr:grpSp>
      <xdr:nvGrpSpPr>
        <xdr:cNvPr id="8" name="グループ化 1"/>
        <xdr:cNvGrpSpPr/>
      </xdr:nvGrpSpPr>
      <xdr:grpSpPr>
        <a:xfrm>
          <a:off x="0" y="5514975"/>
          <a:ext cx="6320155" cy="3905250"/>
          <a:chOff x="0" y="6055401"/>
          <a:chExt cx="6562716" cy="5137899"/>
        </a:xfrm>
      </xdr:grpSpPr>
      <xdr:sp macro="" textlink="">
        <xdr:nvSpPr>
          <xdr:cNvPr id="9" name="正方形/長方形 8"/>
          <xdr:cNvSpPr/>
        </xdr:nvSpPr>
        <xdr:spPr>
          <a:xfrm>
            <a:off x="1323972" y="6055401"/>
            <a:ext cx="3993408" cy="381106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>
              <a:lnSpc>
                <a:spcPts val="2000"/>
              </a:lnSpc>
            </a:pPr>
            <a:r>
              <a:rPr kumimoji="1" lang="en-US" altLang="ja-JP" sz="1600">
                <a:solidFill>
                  <a:schemeClr val="tx1"/>
                </a:solidFill>
                <a:latin typeface="ＭＳ Ｐ明朝"/>
                <a:ea typeface="ＭＳ Ｐ明朝"/>
              </a:rPr>
              <a:t>10</a:t>
            </a:r>
            <a:r>
              <a:rPr kumimoji="1" lang="ja-JP" altLang="en-US" sz="1600">
                <a:solidFill>
                  <a:schemeClr val="tx1"/>
                </a:solidFill>
                <a:latin typeface="ＭＳ Ｐ明朝"/>
                <a:ea typeface="ＭＳ Ｐ明朝"/>
              </a:rPr>
              <a:t>表　事業所数・従業者数の推移（民営）</a:t>
            </a:r>
          </a:p>
        </xdr:txBody>
      </xdr:sp>
      <xdr:graphicFrame macro="">
        <xdr:nvGraphicFramePr>
          <xdr:cNvPr id="10" name="グラフ 5"/>
          <xdr:cNvGraphicFramePr/>
        </xdr:nvGraphicFramePr>
        <xdr:xfrm>
          <a:off x="142909" y="6497393"/>
          <a:ext cx="6419807" cy="21630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" name="テキスト ボックス 10"/>
          <xdr:cNvSpPr txBox="1"/>
        </xdr:nvSpPr>
        <xdr:spPr>
          <a:xfrm>
            <a:off x="0" y="6467576"/>
            <a:ext cx="819149" cy="266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/>
              <a:t>事業所数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0" y="8982881"/>
            <a:ext cx="819149" cy="266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/>
              <a:t>従業者数</a:t>
            </a:r>
          </a:p>
        </xdr:txBody>
      </xdr:sp>
      <xdr:cxnSp macro="">
        <xdr:nvCxnSpPr>
          <xdr:cNvPr id="13" name="直線矢印コネクタ 12"/>
          <xdr:cNvCxnSpPr/>
        </xdr:nvCxnSpPr>
        <xdr:spPr>
          <a:xfrm flipH="1">
            <a:off x="866774" y="6658130"/>
            <a:ext cx="209550" cy="133387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矢印コネクタ 13"/>
          <xdr:cNvCxnSpPr/>
        </xdr:nvCxnSpPr>
        <xdr:spPr>
          <a:xfrm flipH="1">
            <a:off x="866774" y="7572786"/>
            <a:ext cx="257175" cy="209609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aphicFrame macro="">
        <xdr:nvGraphicFramePr>
          <xdr:cNvPr id="15" name="グラフ 5"/>
          <xdr:cNvGraphicFramePr/>
        </xdr:nvGraphicFramePr>
        <xdr:xfrm>
          <a:off x="142875" y="9029700"/>
          <a:ext cx="6419806" cy="2163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6" name="直線矢印コネクタ 15"/>
          <xdr:cNvCxnSpPr/>
        </xdr:nvCxnSpPr>
        <xdr:spPr>
          <a:xfrm flipH="1">
            <a:off x="876299" y="10107146"/>
            <a:ext cx="209550" cy="181026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矢印コネクタ 16"/>
          <xdr:cNvCxnSpPr/>
        </xdr:nvCxnSpPr>
        <xdr:spPr>
          <a:xfrm flipH="1">
            <a:off x="866774" y="9163907"/>
            <a:ext cx="219075" cy="190553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28575</xdr:colOff>
      <xdr:row>1</xdr:row>
      <xdr:rowOff>180975</xdr:rowOff>
    </xdr:from>
    <xdr:to xmlns:xdr="http://schemas.openxmlformats.org/drawingml/2006/spreadsheetDrawing">
      <xdr:col>8</xdr:col>
      <xdr:colOff>698500</xdr:colOff>
      <xdr:row>26</xdr:row>
      <xdr:rowOff>95250</xdr:rowOff>
    </xdr:to>
    <xdr:graphicFrame macro="">
      <xdr:nvGraphicFramePr>
        <xdr:cNvPr id="3385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6:I35"/>
  <sheetViews>
    <sheetView tabSelected="1" view="pageBreakPreview" zoomScaleSheetLayoutView="100" workbookViewId="0">
      <selection activeCell="C31" sqref="C31"/>
    </sheetView>
  </sheetViews>
  <sheetFormatPr defaultColWidth="8.85546875" defaultRowHeight="13.5"/>
  <cols>
    <col min="1" max="1" width="9.28515625" style="1" customWidth="1"/>
    <col min="2" max="2" width="1.7109375" style="1" customWidth="1"/>
    <col min="3" max="3" width="46.85546875" style="1" customWidth="1"/>
    <col min="4" max="4" width="13.28515625" style="1" customWidth="1"/>
    <col min="5" max="6" width="8.85546875" style="1"/>
    <col min="7" max="7" width="14.140625" style="1" customWidth="1"/>
    <col min="8" max="16384" width="8.85546875" style="1"/>
  </cols>
  <sheetData>
    <row r="6" spans="1:8" ht="28.5">
      <c r="A6" s="2"/>
      <c r="B6" s="2"/>
      <c r="C6" s="2"/>
      <c r="D6" s="6" t="s">
        <v>88</v>
      </c>
    </row>
    <row r="9" spans="1:8" ht="33.6" customHeight="1"/>
    <row r="13" spans="1:8" ht="19.149999999999999" customHeight="1"/>
    <row r="14" spans="1:8" ht="19.149999999999999" customHeight="1"/>
    <row r="15" spans="1:8" ht="18" customHeight="1">
      <c r="A15" s="3"/>
      <c r="B15" s="4"/>
      <c r="C15" s="5"/>
      <c r="D15" s="5"/>
      <c r="E15" s="7"/>
      <c r="F15" s="5"/>
      <c r="G15" s="8"/>
    </row>
    <row r="16" spans="1:8" ht="18" customHeight="1">
      <c r="A16" s="3"/>
      <c r="B16" s="4"/>
      <c r="C16" s="5"/>
      <c r="D16" s="5"/>
      <c r="E16" s="7"/>
      <c r="F16" s="9"/>
      <c r="H16" s="5"/>
    </row>
    <row r="17" spans="1:9" ht="18" customHeight="1">
      <c r="A17" s="3"/>
      <c r="B17" s="4"/>
      <c r="C17" s="5"/>
      <c r="D17" s="5"/>
      <c r="E17" s="7"/>
      <c r="F17" s="9"/>
      <c r="G17" s="5"/>
      <c r="H17" s="8"/>
    </row>
    <row r="18" spans="1:9" ht="18" customHeight="1">
      <c r="A18" s="3"/>
      <c r="B18" s="4"/>
      <c r="C18" s="5"/>
      <c r="D18" s="5"/>
      <c r="E18" s="7"/>
      <c r="F18" s="9"/>
      <c r="H18" s="5"/>
    </row>
    <row r="19" spans="1:9" ht="19.149999999999999" customHeight="1">
      <c r="A19" s="3"/>
      <c r="B19" s="4"/>
      <c r="C19" s="5"/>
      <c r="D19" s="5"/>
      <c r="E19" s="8"/>
      <c r="H19" s="5"/>
      <c r="I19" s="8"/>
    </row>
    <row r="20" spans="1:9" ht="19.149999999999999" customHeight="1">
      <c r="A20" s="3"/>
      <c r="B20" s="4"/>
      <c r="C20" s="5"/>
      <c r="D20" s="5"/>
      <c r="E20" s="8"/>
    </row>
    <row r="21" spans="1:9" ht="19.149999999999999" customHeight="1">
      <c r="A21" s="3"/>
      <c r="B21" s="4"/>
      <c r="C21" s="5"/>
      <c r="D21" s="5"/>
      <c r="E21" s="8"/>
    </row>
    <row r="22" spans="1:9" ht="19.149999999999999" customHeight="1"/>
    <row r="35" spans="7:7">
      <c r="G35" s="1">
        <v>49</v>
      </c>
    </row>
  </sheetData>
  <phoneticPr fontId="2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90"/>
  <sheetViews>
    <sheetView view="pageBreakPreview" zoomScaleSheetLayoutView="100" workbookViewId="0">
      <selection activeCell="G74" sqref="G74"/>
    </sheetView>
  </sheetViews>
  <sheetFormatPr defaultColWidth="8.85546875" defaultRowHeight="13.5"/>
  <cols>
    <col min="1" max="1" width="8.85546875" style="1"/>
    <col min="2" max="2" width="11.140625" style="1" customWidth="1"/>
    <col min="3" max="8" width="8.85546875" style="1"/>
    <col min="9" max="9" width="22.140625" style="1" customWidth="1"/>
    <col min="10" max="10" width="15.140625" style="1" customWidth="1"/>
    <col min="11" max="12" width="8.85546875" style="1"/>
    <col min="13" max="13" width="10.7109375" style="1" customWidth="1"/>
    <col min="14" max="14" width="11.42578125" style="1" customWidth="1"/>
    <col min="15" max="16" width="8.85546875" style="1"/>
    <col min="17" max="17" width="10.7109375" style="1" customWidth="1"/>
    <col min="18" max="18" width="11.140625" style="1" customWidth="1"/>
    <col min="19" max="16384" width="8.85546875" style="1"/>
  </cols>
  <sheetData>
    <row r="1" spans="1:10" ht="28.5">
      <c r="A1" s="12" t="s">
        <v>162</v>
      </c>
      <c r="B1" s="12"/>
      <c r="C1" s="12"/>
      <c r="D1" s="12"/>
      <c r="E1" s="12"/>
      <c r="F1" s="12"/>
      <c r="G1" s="12"/>
      <c r="H1" s="12"/>
      <c r="I1" s="12"/>
      <c r="J1" s="27"/>
    </row>
    <row r="2" spans="1:10" ht="14.25" customHeight="1"/>
    <row r="3" spans="1:10" ht="14.25" customHeight="1"/>
    <row r="4" spans="1:10" ht="14.25" customHeight="1"/>
    <row r="5" spans="1:10" ht="14.25" customHeight="1"/>
    <row r="6" spans="1:10" ht="14.25" customHeight="1"/>
    <row r="7" spans="1:10" ht="14.25" customHeight="1"/>
    <row r="8" spans="1:10" ht="14.25" customHeight="1"/>
    <row r="9" spans="1:10" ht="14.25" customHeight="1"/>
    <row r="10" spans="1:10" ht="14.25" customHeight="1"/>
    <row r="11" spans="1:10" ht="14.25" customHeight="1"/>
    <row r="12" spans="1:10" ht="14.25" customHeight="1"/>
    <row r="13" spans="1:10" ht="14.25" customHeight="1"/>
    <row r="14" spans="1:10" ht="14.25" customHeight="1"/>
    <row r="15" spans="1:10" ht="14.25" customHeight="1"/>
    <row r="16" spans="1:10" ht="14.25" customHeight="1"/>
    <row r="17" spans="1:1" ht="14.25" customHeight="1"/>
    <row r="18" spans="1:1" ht="14.25" customHeight="1"/>
    <row r="19" spans="1:1" ht="14.25" customHeight="1"/>
    <row r="20" spans="1:1" ht="14.25" customHeight="1"/>
    <row r="21" spans="1:1" ht="14.25" customHeight="1"/>
    <row r="22" spans="1:1" ht="14.25" customHeight="1"/>
    <row r="23" spans="1:1" ht="14.25" customHeight="1"/>
    <row r="24" spans="1:1" ht="14.25" customHeight="1"/>
    <row r="25" spans="1:1" ht="14.25" customHeight="1"/>
    <row r="26" spans="1:1" ht="14.25" customHeight="1"/>
    <row r="27" spans="1:1" ht="14.25" customHeight="1"/>
    <row r="28" spans="1:1" ht="15.75" customHeight="1">
      <c r="A28" s="13" t="s">
        <v>167</v>
      </c>
    </row>
    <row r="29" spans="1:1" s="1" customFormat="1" ht="15.75" customHeight="1">
      <c r="A29" s="13"/>
    </row>
    <row r="30" spans="1:1" s="1" customFormat="1"/>
    <row r="31" spans="1:1" s="1" customFormat="1"/>
    <row r="32" spans="1:1" s="1" customFormat="1"/>
    <row r="33" spans="2:9" s="1" customFormat="1"/>
    <row r="34" spans="2:9" s="1" customFormat="1"/>
    <row r="35" spans="2:9" s="1" customFormat="1"/>
    <row r="36" spans="2:9" s="1" customFormat="1"/>
    <row r="37" spans="2:9" s="1" customFormat="1">
      <c r="B37" s="18"/>
    </row>
    <row r="38" spans="2:9" s="1" customFormat="1"/>
    <row r="39" spans="2:9" s="1" customFormat="1"/>
    <row r="40" spans="2:9" s="1" customFormat="1"/>
    <row r="41" spans="2:9" s="1" customFormat="1"/>
    <row r="42" spans="2:9" s="1" customFormat="1"/>
    <row r="43" spans="2:9" s="1" customFormat="1"/>
    <row r="44" spans="2:9" s="1" customFormat="1"/>
    <row r="45" spans="2:9" s="1" customFormat="1"/>
    <row r="46" spans="2:9" s="1" customFormat="1"/>
    <row r="47" spans="2:9" s="1" customFormat="1">
      <c r="B47" s="19"/>
      <c r="C47" s="19"/>
      <c r="D47" s="19"/>
      <c r="E47" s="19"/>
      <c r="F47" s="19"/>
      <c r="G47" s="19"/>
      <c r="H47" s="19"/>
      <c r="I47" s="19"/>
    </row>
    <row r="48" spans="2:9" s="1" customFormat="1">
      <c r="B48" s="19"/>
      <c r="C48" s="19"/>
      <c r="D48" s="19"/>
      <c r="E48" s="19"/>
      <c r="F48" s="19"/>
      <c r="G48" s="19"/>
      <c r="H48" s="19"/>
      <c r="I48" s="19"/>
    </row>
    <row r="49" spans="1:10" s="1" customFormat="1">
      <c r="B49" s="19"/>
      <c r="C49" s="19"/>
      <c r="D49" s="19"/>
      <c r="E49" s="19"/>
      <c r="F49" s="19"/>
      <c r="G49" s="19"/>
      <c r="H49" s="19"/>
      <c r="I49" s="19"/>
    </row>
    <row r="50" spans="1:10" s="1" customFormat="1">
      <c r="B50" s="19"/>
      <c r="C50" s="19"/>
      <c r="D50" s="19"/>
      <c r="E50" s="19"/>
      <c r="F50" s="19"/>
      <c r="G50" s="19"/>
      <c r="H50" s="19"/>
      <c r="I50" s="19"/>
    </row>
    <row r="51" spans="1:10" s="1" customFormat="1">
      <c r="B51" s="19"/>
      <c r="C51" s="19"/>
      <c r="D51" s="19"/>
      <c r="E51" s="19"/>
      <c r="F51" s="19"/>
      <c r="G51" s="19"/>
      <c r="H51" s="19"/>
      <c r="I51" s="19"/>
    </row>
    <row r="52" spans="1:10" s="1" customFormat="1">
      <c r="A52" s="14"/>
      <c r="B52" s="14"/>
      <c r="C52" s="14"/>
      <c r="D52" s="14"/>
      <c r="E52" s="14"/>
      <c r="F52" s="14"/>
      <c r="G52" s="14"/>
      <c r="H52" s="14"/>
      <c r="I52" s="14"/>
    </row>
    <row r="53" spans="1:10" s="1" customFormat="1"/>
    <row r="54" spans="1:10" s="1" customFormat="1">
      <c r="A54" s="15" t="s">
        <v>176</v>
      </c>
      <c r="B54" s="15"/>
      <c r="C54" s="15"/>
      <c r="D54" s="15"/>
      <c r="E54" s="15"/>
      <c r="F54" s="15"/>
      <c r="G54" s="15"/>
      <c r="H54" s="15"/>
      <c r="J54" s="1">
        <v>50</v>
      </c>
    </row>
    <row r="55" spans="1:10" s="1" customFormat="1"/>
    <row r="56" spans="1:10" s="1" customFormat="1"/>
    <row r="57" spans="1:10" s="1" customFormat="1"/>
    <row r="58" spans="1:10" s="10" customFormat="1">
      <c r="A58" s="16"/>
      <c r="B58" s="10" t="s">
        <v>77</v>
      </c>
      <c r="C58" s="10" t="s">
        <v>80</v>
      </c>
      <c r="D58" s="10" t="s">
        <v>81</v>
      </c>
      <c r="E58" s="10" t="s">
        <v>68</v>
      </c>
      <c r="F58" s="10" t="s">
        <v>152</v>
      </c>
      <c r="G58" s="10" t="s">
        <v>75</v>
      </c>
    </row>
    <row r="59" spans="1:10" s="10" customFormat="1">
      <c r="A59" s="17" t="s">
        <v>0</v>
      </c>
      <c r="B59" s="20">
        <v>5264</v>
      </c>
      <c r="C59" s="20">
        <v>5269</v>
      </c>
      <c r="D59" s="20">
        <v>4855</v>
      </c>
      <c r="E59" s="25">
        <v>4816</v>
      </c>
      <c r="F59" s="20">
        <v>4690</v>
      </c>
      <c r="G59" s="26">
        <v>4292</v>
      </c>
    </row>
    <row r="60" spans="1:10" s="10" customFormat="1">
      <c r="A60" s="10" t="s">
        <v>32</v>
      </c>
      <c r="B60" s="21">
        <v>46040</v>
      </c>
      <c r="C60" s="21">
        <v>45572</v>
      </c>
      <c r="D60" s="20">
        <v>41741</v>
      </c>
      <c r="E60" s="25">
        <v>43708</v>
      </c>
      <c r="F60" s="20">
        <v>43603</v>
      </c>
      <c r="G60" s="26">
        <v>42600</v>
      </c>
      <c r="I60" s="20"/>
    </row>
    <row r="61" spans="1:10" s="10" customFormat="1">
      <c r="C61" s="20"/>
      <c r="D61" s="20"/>
      <c r="E61" s="20"/>
      <c r="F61" s="20"/>
      <c r="G61" s="21"/>
      <c r="H61" s="20"/>
      <c r="I61" s="20"/>
    </row>
    <row r="62" spans="1:10" s="11" customFormat="1">
      <c r="B62" s="10"/>
      <c r="C62" s="10" t="s">
        <v>145</v>
      </c>
      <c r="D62" s="10"/>
      <c r="E62" s="10"/>
      <c r="F62" s="10"/>
      <c r="G62" s="10" t="s">
        <v>146</v>
      </c>
      <c r="H62" s="10"/>
      <c r="I62" s="10"/>
    </row>
    <row r="63" spans="1:10" s="11" customFormat="1">
      <c r="B63" s="10"/>
      <c r="C63" s="10" t="s">
        <v>147</v>
      </c>
      <c r="D63" s="10" t="s">
        <v>1</v>
      </c>
      <c r="E63" s="10" t="s">
        <v>148</v>
      </c>
      <c r="F63" s="10"/>
      <c r="G63" s="10" t="s">
        <v>147</v>
      </c>
      <c r="H63" s="10" t="s">
        <v>1</v>
      </c>
      <c r="I63" s="10" t="s">
        <v>148</v>
      </c>
    </row>
    <row r="64" spans="1:10" s="11" customFormat="1">
      <c r="B64" s="10" t="s">
        <v>169</v>
      </c>
      <c r="C64" s="21">
        <v>37</v>
      </c>
      <c r="D64" s="21">
        <v>1273</v>
      </c>
      <c r="E64" s="21">
        <v>2982</v>
      </c>
      <c r="F64" s="21" t="s">
        <v>169</v>
      </c>
      <c r="G64" s="21">
        <v>492</v>
      </c>
      <c r="H64" s="21">
        <v>16593</v>
      </c>
      <c r="I64" s="21">
        <v>25515</v>
      </c>
    </row>
    <row r="65" spans="2:20" s="11" customFormat="1">
      <c r="B65" s="20" t="s">
        <v>153</v>
      </c>
      <c r="C65" s="21">
        <v>34</v>
      </c>
      <c r="D65" s="21">
        <v>1434</v>
      </c>
      <c r="E65" s="21">
        <v>3222</v>
      </c>
      <c r="F65" s="21" t="s">
        <v>153</v>
      </c>
      <c r="G65" s="21">
        <v>376</v>
      </c>
      <c r="H65" s="21">
        <v>17870</v>
      </c>
      <c r="I65" s="21">
        <v>25357</v>
      </c>
    </row>
    <row r="66" spans="2:20">
      <c r="B66" s="22"/>
      <c r="C66" s="24"/>
      <c r="D66" s="24"/>
    </row>
    <row r="67" spans="2:20">
      <c r="C67" s="24"/>
      <c r="D67" s="24"/>
    </row>
    <row r="72" spans="2:20">
      <c r="B72" s="23"/>
      <c r="C72" s="23"/>
      <c r="D72" s="23"/>
      <c r="E72" s="23"/>
    </row>
    <row r="73" spans="2:20">
      <c r="B73" s="23"/>
      <c r="C73" s="23"/>
      <c r="D73" s="23"/>
      <c r="E73" s="23"/>
    </row>
    <row r="74" spans="2:20">
      <c r="B74" s="23"/>
      <c r="C74" s="23"/>
      <c r="D74" s="23"/>
      <c r="E74" s="23"/>
    </row>
    <row r="75" spans="2:20">
      <c r="B75" s="23"/>
      <c r="C75" s="23"/>
      <c r="D75" s="23"/>
      <c r="E75" s="23"/>
    </row>
    <row r="76" spans="2:20">
      <c r="B76" s="23"/>
      <c r="C76" s="23"/>
      <c r="D76" s="23"/>
      <c r="E76" s="23"/>
      <c r="J76" s="24"/>
      <c r="N76" s="24"/>
    </row>
    <row r="77" spans="2:20">
      <c r="B77" s="23"/>
      <c r="C77" s="23"/>
      <c r="D77" s="23"/>
      <c r="E77" s="23"/>
      <c r="K77" s="28"/>
      <c r="L77" s="28"/>
      <c r="M77" s="24"/>
      <c r="N77" s="24"/>
      <c r="O77" s="24"/>
      <c r="P77" s="24"/>
      <c r="Q77" s="29"/>
    </row>
    <row r="78" spans="2:20">
      <c r="B78" s="23"/>
      <c r="C78" s="23"/>
      <c r="D78" s="23"/>
      <c r="E78" s="23"/>
      <c r="M78" s="28"/>
      <c r="N78" s="28"/>
      <c r="Q78" s="24"/>
      <c r="R78" s="24"/>
      <c r="S78" s="30"/>
    </row>
    <row r="79" spans="2:20">
      <c r="B79" s="23"/>
      <c r="C79" s="23"/>
      <c r="D79" s="23"/>
      <c r="E79" s="23"/>
      <c r="N79" s="28"/>
      <c r="O79" s="24"/>
      <c r="P79" s="24"/>
      <c r="Q79" s="24"/>
      <c r="R79" s="24"/>
      <c r="S79" s="24"/>
      <c r="T79" s="24"/>
    </row>
    <row r="80" spans="2:20">
      <c r="B80" s="23"/>
      <c r="C80" s="23"/>
      <c r="D80" s="23"/>
      <c r="E80" s="23"/>
      <c r="O80" s="24"/>
      <c r="P80" s="24"/>
      <c r="Q80" s="24"/>
      <c r="R80" s="24"/>
      <c r="S80" s="30"/>
      <c r="T80" s="24"/>
    </row>
    <row r="81" spans="2:20">
      <c r="B81" s="23"/>
      <c r="C81" s="23"/>
      <c r="D81" s="23"/>
      <c r="E81" s="23"/>
      <c r="N81" s="28"/>
      <c r="O81" s="24"/>
      <c r="P81" s="24"/>
      <c r="Q81" s="24"/>
      <c r="R81" s="24"/>
      <c r="S81" s="30"/>
    </row>
    <row r="82" spans="2:20">
      <c r="B82" s="23"/>
      <c r="C82" s="23"/>
      <c r="D82" s="23"/>
      <c r="E82" s="23"/>
      <c r="N82" s="28"/>
      <c r="P82" s="24"/>
      <c r="Q82" s="24"/>
      <c r="R82" s="24"/>
      <c r="S82" s="30"/>
    </row>
    <row r="83" spans="2:20">
      <c r="B83" s="23"/>
      <c r="C83" s="11" t="s">
        <v>164</v>
      </c>
      <c r="D83" s="23"/>
      <c r="E83" s="23"/>
      <c r="N83" s="28"/>
      <c r="O83" s="24"/>
      <c r="P83" s="24"/>
      <c r="Q83" s="24"/>
      <c r="R83" s="24"/>
      <c r="S83" s="24"/>
      <c r="T83" s="24"/>
    </row>
    <row r="84" spans="2:20">
      <c r="B84" s="23"/>
      <c r="C84" s="23"/>
      <c r="D84" s="23"/>
      <c r="E84" s="23"/>
    </row>
    <row r="85" spans="2:20">
      <c r="B85" s="23"/>
      <c r="C85" s="23"/>
      <c r="D85" s="23"/>
      <c r="E85" s="23"/>
    </row>
    <row r="86" spans="2:20">
      <c r="B86" s="23"/>
      <c r="C86" s="23"/>
      <c r="D86" s="23"/>
      <c r="E86" s="23"/>
    </row>
    <row r="87" spans="2:20">
      <c r="B87" s="23"/>
      <c r="C87" s="23"/>
      <c r="D87" s="23"/>
      <c r="E87" s="23"/>
    </row>
    <row r="88" spans="2:20">
      <c r="B88" s="23"/>
      <c r="C88" s="23"/>
      <c r="D88" s="23"/>
      <c r="E88" s="23"/>
    </row>
    <row r="89" spans="2:20">
      <c r="B89" s="23"/>
      <c r="C89" s="23"/>
      <c r="D89" s="23"/>
      <c r="E89" s="23"/>
    </row>
    <row r="90" spans="2:20">
      <c r="B90" s="23"/>
      <c r="C90" s="23"/>
      <c r="D90" s="23"/>
      <c r="E90" s="23"/>
    </row>
  </sheetData>
  <mergeCells count="2">
    <mergeCell ref="A1:I1"/>
    <mergeCell ref="A54:H54"/>
  </mergeCells>
  <phoneticPr fontId="21"/>
  <printOptions horizontalCentered="1"/>
  <pageMargins left="0.78740157480314965" right="0.78740157480314965" top="0.78740157480314965" bottom="0.98425196850393704" header="0.31496062992125984" footer="0.31496062992125984"/>
  <pageSetup paperSize="9" scale="9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92"/>
  <sheetViews>
    <sheetView view="pageBreakPreview" zoomScale="93" zoomScaleSheetLayoutView="93" workbookViewId="0">
      <selection activeCell="K19" sqref="K19"/>
    </sheetView>
  </sheetViews>
  <sheetFormatPr defaultColWidth="8.85546875" defaultRowHeight="13.5"/>
  <cols>
    <col min="1" max="2" width="8.85546875" style="1"/>
    <col min="3" max="3" width="14.28515625" style="1" customWidth="1"/>
    <col min="4" max="4" width="13.28515625" style="1" customWidth="1"/>
    <col min="5" max="5" width="14.7109375" style="1" customWidth="1"/>
    <col min="6" max="7" width="8.85546875" style="1"/>
    <col min="8" max="8" width="11.7109375" style="1" customWidth="1"/>
    <col min="9" max="9" width="11" style="1" bestFit="1" customWidth="1"/>
    <col min="10" max="14" width="8.85546875" style="1"/>
    <col min="15" max="15" width="14.42578125" style="1" customWidth="1"/>
    <col min="16" max="16" width="6.85546875" style="1" bestFit="1" customWidth="1"/>
    <col min="17" max="17" width="14.85546875" style="31" bestFit="1" customWidth="1"/>
    <col min="18" max="18" width="11.28515625" style="1" customWidth="1"/>
    <col min="19" max="19" width="12.7109375" style="1" bestFit="1" customWidth="1"/>
    <col min="20" max="22" width="8.85546875" style="1"/>
    <col min="23" max="23" width="9.7109375" style="1" bestFit="1" customWidth="1"/>
    <col min="24" max="24" width="8.85546875" style="1"/>
    <col min="25" max="25" width="26.140625" style="1" bestFit="1" customWidth="1"/>
    <col min="26" max="27" width="8.85546875" style="1"/>
    <col min="28" max="28" width="12.7109375" style="1" bestFit="1" customWidth="1"/>
    <col min="29" max="16384" width="8.85546875" style="1"/>
  </cols>
  <sheetData>
    <row r="1" spans="1:10" ht="18.75">
      <c r="A1" s="12" t="s">
        <v>144</v>
      </c>
      <c r="B1" s="12"/>
      <c r="C1" s="12"/>
      <c r="D1" s="12"/>
      <c r="E1" s="12"/>
      <c r="F1" s="12"/>
      <c r="G1" s="12"/>
      <c r="H1" s="12"/>
      <c r="I1" s="12"/>
      <c r="J1" s="50"/>
    </row>
    <row r="2" spans="1:10" ht="21">
      <c r="A2" s="32"/>
    </row>
    <row r="29" spans="1:17">
      <c r="D29" s="42" t="s">
        <v>155</v>
      </c>
      <c r="E29" s="45" t="s">
        <v>154</v>
      </c>
      <c r="F29" s="45"/>
      <c r="G29" s="45"/>
      <c r="H29" s="45"/>
      <c r="I29" s="49"/>
      <c r="P29" s="31"/>
      <c r="Q29" s="1"/>
    </row>
    <row r="30" spans="1:17">
      <c r="A30" s="33"/>
      <c r="B30" s="33"/>
      <c r="C30" s="33"/>
      <c r="D30" s="42"/>
      <c r="E30" s="46" t="s">
        <v>168</v>
      </c>
      <c r="F30" s="43"/>
      <c r="G30" s="43"/>
      <c r="H30" s="43"/>
      <c r="I30" s="33"/>
      <c r="P30" s="31"/>
      <c r="Q30" s="1"/>
    </row>
    <row r="31" spans="1:17">
      <c r="A31" s="33"/>
      <c r="B31" s="33"/>
      <c r="C31" s="33"/>
      <c r="D31" s="43"/>
      <c r="E31" s="43"/>
      <c r="F31" s="43"/>
      <c r="G31" s="43"/>
      <c r="H31" s="43"/>
      <c r="P31" s="31"/>
      <c r="Q31" s="1"/>
    </row>
    <row r="32" spans="1:17" ht="12.75" customHeight="1">
      <c r="A32" s="33"/>
      <c r="B32" s="33"/>
      <c r="C32" s="33"/>
      <c r="D32" s="42" t="s">
        <v>9</v>
      </c>
      <c r="E32" s="47" t="s">
        <v>107</v>
      </c>
      <c r="F32" s="43"/>
      <c r="G32" s="43"/>
      <c r="H32" s="43"/>
      <c r="P32" s="31"/>
      <c r="Q32" s="1"/>
    </row>
    <row r="33" spans="1:17">
      <c r="A33" s="33"/>
      <c r="B33" s="33"/>
      <c r="C33" s="33"/>
      <c r="D33" s="42"/>
      <c r="E33" s="46" t="s">
        <v>168</v>
      </c>
      <c r="F33" s="43"/>
      <c r="G33" s="43"/>
      <c r="H33" s="43"/>
      <c r="I33" s="33"/>
      <c r="P33" s="31"/>
      <c r="Q33" s="1"/>
    </row>
    <row r="34" spans="1:17">
      <c r="A34" s="34"/>
      <c r="B34" s="33"/>
      <c r="C34" s="33"/>
      <c r="D34" s="33"/>
      <c r="E34" s="33"/>
      <c r="F34" s="33"/>
      <c r="G34" s="33"/>
      <c r="H34" s="33"/>
      <c r="I34" s="33"/>
      <c r="J34" s="33"/>
    </row>
    <row r="35" spans="1:17">
      <c r="A35" s="35" t="s">
        <v>177</v>
      </c>
      <c r="B35" s="34"/>
    </row>
    <row r="41" spans="1:17">
      <c r="J41" s="1">
        <v>51</v>
      </c>
    </row>
    <row r="43" spans="1:17">
      <c r="A43" s="36"/>
      <c r="B43" s="36" t="s">
        <v>87</v>
      </c>
      <c r="C43" s="36" t="s">
        <v>25</v>
      </c>
      <c r="D43" s="36" t="s">
        <v>34</v>
      </c>
    </row>
    <row r="44" spans="1:17">
      <c r="A44" s="37" t="s">
        <v>129</v>
      </c>
      <c r="B44" s="36">
        <v>1</v>
      </c>
      <c r="C44" s="40">
        <v>1.2</v>
      </c>
      <c r="D44" s="44">
        <v>1</v>
      </c>
    </row>
    <row r="45" spans="1:17">
      <c r="A45" s="37" t="s">
        <v>130</v>
      </c>
      <c r="B45" s="36">
        <v>1</v>
      </c>
      <c r="C45" s="36">
        <v>1.2</v>
      </c>
      <c r="D45" s="36">
        <v>1.4</v>
      </c>
    </row>
    <row r="46" spans="1:17">
      <c r="A46" s="37" t="s">
        <v>131</v>
      </c>
      <c r="B46" s="36">
        <v>1</v>
      </c>
      <c r="C46" s="36">
        <v>1.3</v>
      </c>
      <c r="D46" s="36">
        <v>2.1</v>
      </c>
    </row>
    <row r="47" spans="1:17">
      <c r="A47" s="37" t="s">
        <v>18</v>
      </c>
      <c r="B47" s="36">
        <v>1</v>
      </c>
      <c r="C47" s="36">
        <v>0.4</v>
      </c>
      <c r="D47" s="36">
        <v>0.3</v>
      </c>
    </row>
    <row r="48" spans="1:17">
      <c r="A48" s="37" t="s">
        <v>132</v>
      </c>
      <c r="B48" s="36">
        <v>1</v>
      </c>
      <c r="C48" s="36">
        <v>1.1000000000000001</v>
      </c>
      <c r="D48" s="36">
        <v>1.4</v>
      </c>
    </row>
    <row r="49" spans="1:19">
      <c r="A49" s="37" t="s">
        <v>134</v>
      </c>
      <c r="B49" s="36">
        <v>1</v>
      </c>
      <c r="C49" s="36">
        <v>1</v>
      </c>
      <c r="D49" s="36">
        <v>1</v>
      </c>
    </row>
    <row r="50" spans="1:19">
      <c r="A50" s="37" t="s">
        <v>135</v>
      </c>
      <c r="B50" s="36">
        <v>1</v>
      </c>
      <c r="C50" s="36">
        <v>0.9</v>
      </c>
      <c r="D50" s="36">
        <v>0.7</v>
      </c>
    </row>
    <row r="51" spans="1:19" s="1" customFormat="1">
      <c r="A51" s="37" t="s">
        <v>136</v>
      </c>
      <c r="B51" s="36">
        <v>1</v>
      </c>
      <c r="C51" s="36">
        <v>0.8</v>
      </c>
      <c r="D51" s="36">
        <v>0.6</v>
      </c>
      <c r="Q51" s="31"/>
    </row>
    <row r="52" spans="1:19" s="1" customFormat="1" ht="67.5">
      <c r="A52" s="38" t="s">
        <v>79</v>
      </c>
      <c r="B52" s="36">
        <v>1</v>
      </c>
      <c r="C52" s="36">
        <v>0.8</v>
      </c>
      <c r="D52" s="36">
        <v>0.7</v>
      </c>
      <c r="Q52" s="31"/>
    </row>
    <row r="53" spans="1:19" s="1" customFormat="1" ht="67.5">
      <c r="A53" s="38" t="s">
        <v>140</v>
      </c>
      <c r="B53" s="36">
        <v>1</v>
      </c>
      <c r="C53" s="36">
        <v>1</v>
      </c>
      <c r="D53" s="36">
        <v>0.7</v>
      </c>
      <c r="Q53" s="31"/>
    </row>
    <row r="54" spans="1:19" s="1" customFormat="1" ht="67.5">
      <c r="A54" s="38" t="s">
        <v>48</v>
      </c>
      <c r="B54" s="36">
        <v>1</v>
      </c>
      <c r="C54" s="36">
        <v>1.1000000000000001</v>
      </c>
      <c r="D54" s="36">
        <v>1</v>
      </c>
      <c r="Q54" s="31"/>
    </row>
    <row r="55" spans="1:19" s="1" customFormat="1">
      <c r="A55" s="37" t="s">
        <v>138</v>
      </c>
      <c r="B55" s="36">
        <v>1</v>
      </c>
      <c r="C55" s="36">
        <v>1</v>
      </c>
      <c r="D55" s="36">
        <v>0.7</v>
      </c>
      <c r="Q55" s="31"/>
    </row>
    <row r="56" spans="1:19" s="1" customFormat="1">
      <c r="A56" s="37" t="s">
        <v>139</v>
      </c>
      <c r="B56" s="36">
        <v>1</v>
      </c>
      <c r="C56" s="36">
        <v>0.9</v>
      </c>
      <c r="D56" s="36">
        <v>0.9</v>
      </c>
      <c r="Q56" s="31"/>
    </row>
    <row r="57" spans="1:19" s="1" customForma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Q57" s="31"/>
      <c r="R57" s="1"/>
      <c r="S57" s="1"/>
    </row>
    <row r="58" spans="1:19" s="1" customFormat="1">
      <c r="A58" s="1"/>
      <c r="B58" s="1"/>
      <c r="C58" s="1"/>
      <c r="D58" s="1"/>
      <c r="E58" s="1"/>
      <c r="F58" s="48"/>
      <c r="G58" s="48"/>
      <c r="H58" s="48"/>
      <c r="I58" s="48"/>
      <c r="J58" s="51"/>
      <c r="K58" s="48"/>
      <c r="L58" s="48"/>
      <c r="M58" s="53"/>
      <c r="N58" s="34"/>
      <c r="O58" s="54"/>
      <c r="P58" s="55"/>
      <c r="Q58" s="57"/>
      <c r="R58" s="34"/>
      <c r="S58" s="52"/>
    </row>
    <row r="59" spans="1:19" s="1" customFormat="1">
      <c r="A59" s="1"/>
      <c r="B59" s="1"/>
      <c r="C59" s="1"/>
      <c r="D59" s="1"/>
      <c r="E59" s="1"/>
      <c r="F59" s="34"/>
      <c r="G59" s="34"/>
      <c r="H59" s="34"/>
      <c r="I59" s="34"/>
      <c r="J59" s="34"/>
      <c r="K59" s="34"/>
      <c r="L59" s="34"/>
      <c r="M59" s="1"/>
      <c r="N59" s="34"/>
      <c r="O59" s="54"/>
      <c r="P59" s="55"/>
      <c r="Q59" s="57"/>
      <c r="R59" s="34"/>
      <c r="S59" s="34"/>
    </row>
    <row r="60" spans="1:19" s="1" customFormat="1">
      <c r="A60" s="1"/>
      <c r="B60" s="1"/>
      <c r="C60" s="1"/>
      <c r="D60" s="1"/>
      <c r="E60" s="1"/>
      <c r="F60" s="34"/>
      <c r="G60" s="34"/>
      <c r="H60" s="34"/>
      <c r="I60" s="34"/>
      <c r="J60" s="52"/>
      <c r="K60" s="34"/>
      <c r="L60" s="34"/>
      <c r="M60" s="53"/>
      <c r="N60" s="34"/>
      <c r="O60" s="54"/>
      <c r="P60" s="55"/>
      <c r="Q60" s="57"/>
      <c r="R60" s="34"/>
      <c r="S60" s="34"/>
    </row>
    <row r="61" spans="1:19" s="1" customFormat="1">
      <c r="A61" s="1"/>
      <c r="B61" s="1"/>
      <c r="C61" s="1"/>
      <c r="D61" s="1"/>
      <c r="E61" s="1"/>
      <c r="F61" s="34"/>
      <c r="G61" s="34"/>
      <c r="H61" s="34"/>
      <c r="I61" s="34"/>
      <c r="J61" s="34"/>
      <c r="K61" s="34"/>
      <c r="L61" s="34"/>
      <c r="M61" s="53"/>
      <c r="N61" s="34"/>
      <c r="O61" s="54"/>
      <c r="P61" s="55"/>
      <c r="Q61" s="57"/>
      <c r="R61" s="34"/>
      <c r="S61" s="34"/>
    </row>
    <row r="62" spans="1:19" s="1" customFormat="1">
      <c r="A62" s="1"/>
      <c r="B62" s="1"/>
      <c r="C62" s="1"/>
      <c r="D62" s="1"/>
      <c r="E62" s="1"/>
      <c r="F62" s="34"/>
      <c r="G62" s="34"/>
      <c r="H62" s="34"/>
      <c r="I62" s="34"/>
      <c r="J62" s="34"/>
      <c r="K62" s="34"/>
      <c r="L62" s="34"/>
      <c r="M62" s="1"/>
      <c r="N62" s="34"/>
      <c r="O62" s="54"/>
      <c r="P62" s="55"/>
      <c r="Q62" s="57"/>
      <c r="R62" s="34"/>
      <c r="S62" s="34"/>
    </row>
    <row r="63" spans="1:19" s="1" customFormat="1">
      <c r="A63" s="1"/>
      <c r="B63" s="1"/>
      <c r="C63" s="1"/>
      <c r="D63" s="1"/>
      <c r="E63" s="1"/>
      <c r="F63" s="34"/>
      <c r="G63" s="34"/>
      <c r="H63" s="34"/>
      <c r="I63" s="34"/>
      <c r="J63" s="34"/>
      <c r="K63" s="34"/>
      <c r="L63" s="34"/>
      <c r="M63" s="53"/>
      <c r="N63" s="34"/>
      <c r="O63" s="54"/>
      <c r="P63" s="55"/>
      <c r="Q63" s="57"/>
      <c r="R63" s="34"/>
      <c r="S63" s="34"/>
    </row>
    <row r="64" spans="1:19" s="1" customFormat="1">
      <c r="A64" s="1"/>
      <c r="B64" s="1"/>
      <c r="C64" s="1"/>
      <c r="D64" s="1"/>
      <c r="E64" s="1"/>
      <c r="F64" s="34"/>
      <c r="G64" s="34"/>
      <c r="H64" s="34"/>
      <c r="I64" s="34"/>
      <c r="J64" s="34"/>
      <c r="K64" s="34"/>
      <c r="L64" s="34"/>
      <c r="M64" s="53"/>
      <c r="N64" s="34"/>
      <c r="O64" s="54"/>
      <c r="P64" s="55"/>
      <c r="Q64" s="57"/>
      <c r="R64" s="34"/>
      <c r="S64" s="34"/>
    </row>
    <row r="65" spans="1:19" s="1" customFormat="1">
      <c r="A65" s="1"/>
      <c r="B65" s="1"/>
      <c r="C65" s="1"/>
      <c r="D65" s="1"/>
      <c r="E65" s="1"/>
      <c r="F65" s="34"/>
      <c r="G65" s="34"/>
      <c r="H65" s="34"/>
      <c r="I65" s="34"/>
      <c r="J65" s="34"/>
      <c r="K65" s="34"/>
      <c r="L65" s="34"/>
      <c r="M65" s="53"/>
      <c r="N65" s="34"/>
      <c r="O65" s="54"/>
      <c r="P65" s="55"/>
      <c r="Q65" s="57"/>
      <c r="R65" s="34"/>
      <c r="S65" s="52"/>
    </row>
    <row r="66" spans="1:19" s="1" customFormat="1">
      <c r="A66" s="1"/>
      <c r="B66" s="1"/>
      <c r="C66" s="1"/>
      <c r="D66" s="1"/>
      <c r="E66" s="1"/>
      <c r="F66" s="34"/>
      <c r="G66" s="34"/>
      <c r="H66" s="34"/>
      <c r="I66" s="34"/>
      <c r="J66" s="34"/>
      <c r="K66" s="34"/>
      <c r="L66" s="34"/>
      <c r="M66" s="53"/>
      <c r="N66" s="34"/>
      <c r="O66" s="54"/>
      <c r="P66" s="55"/>
      <c r="Q66" s="57"/>
      <c r="R66" s="34"/>
      <c r="S66" s="34"/>
    </row>
    <row r="67" spans="1:19" s="1" customFormat="1">
      <c r="A67" s="1"/>
      <c r="B67" s="1"/>
      <c r="C67" s="1"/>
      <c r="D67" s="1"/>
      <c r="E67" s="1"/>
      <c r="F67" s="34"/>
      <c r="G67" s="34"/>
      <c r="H67" s="34"/>
      <c r="I67" s="34"/>
      <c r="J67" s="52"/>
      <c r="K67" s="34"/>
      <c r="L67" s="34"/>
      <c r="M67" s="53"/>
      <c r="N67" s="34"/>
      <c r="O67" s="54"/>
      <c r="P67" s="55"/>
      <c r="Q67" s="57"/>
      <c r="R67" s="34"/>
      <c r="S67" s="34"/>
    </row>
    <row r="68" spans="1:19" s="1" customFormat="1">
      <c r="A68" s="1"/>
      <c r="B68" s="1"/>
      <c r="C68" s="1"/>
      <c r="D68" s="1"/>
      <c r="E68" s="1"/>
      <c r="F68" s="34"/>
      <c r="G68" s="34"/>
      <c r="H68" s="34"/>
      <c r="I68" s="34"/>
      <c r="J68" s="34"/>
      <c r="K68" s="34"/>
      <c r="L68" s="34"/>
      <c r="M68" s="53"/>
      <c r="N68" s="34"/>
      <c r="O68" s="54"/>
      <c r="P68" s="55"/>
      <c r="Q68" s="57"/>
      <c r="R68" s="34"/>
      <c r="S68" s="34"/>
    </row>
    <row r="69" spans="1:19" s="1" customFormat="1" ht="13.5" customHeight="1">
      <c r="A69" s="1"/>
      <c r="B69" s="1"/>
      <c r="C69" s="1"/>
      <c r="D69" s="1"/>
      <c r="E69" s="1"/>
      <c r="F69" s="34"/>
      <c r="G69" s="34"/>
      <c r="H69" s="34"/>
      <c r="I69" s="34"/>
      <c r="J69" s="34"/>
      <c r="K69" s="34"/>
      <c r="L69" s="34"/>
      <c r="M69" s="53"/>
      <c r="N69" s="34"/>
      <c r="O69" s="54"/>
      <c r="P69" s="55"/>
      <c r="Q69" s="57"/>
      <c r="R69" s="34"/>
      <c r="S69" s="34"/>
    </row>
    <row r="70" spans="1:19" s="1" customFormat="1" ht="13.5" customHeight="1">
      <c r="A70" s="1"/>
      <c r="B70" s="1"/>
      <c r="C70" s="1"/>
      <c r="D70" s="1"/>
      <c r="E70" s="1"/>
      <c r="F70" s="34"/>
      <c r="G70" s="34"/>
      <c r="H70" s="34"/>
      <c r="I70" s="34"/>
      <c r="J70" s="34"/>
      <c r="K70" s="34"/>
      <c r="L70" s="34"/>
      <c r="M70" s="53"/>
      <c r="N70" s="34"/>
      <c r="O70" s="54"/>
      <c r="P70" s="55"/>
      <c r="Q70" s="57"/>
      <c r="R70" s="34"/>
      <c r="S70" s="52"/>
    </row>
    <row r="71" spans="1:19" s="1" customFormat="1" ht="13.5" customHeight="1">
      <c r="A71" s="1"/>
      <c r="B71" s="1"/>
      <c r="C71" s="1"/>
      <c r="D71" s="1"/>
      <c r="E71" s="1"/>
      <c r="F71" s="34"/>
      <c r="G71" s="34"/>
      <c r="H71" s="34"/>
      <c r="I71" s="34"/>
      <c r="J71" s="34"/>
      <c r="K71" s="34"/>
      <c r="L71" s="34"/>
      <c r="M71" s="53"/>
      <c r="N71" s="34"/>
      <c r="O71" s="54"/>
      <c r="P71" s="55"/>
      <c r="Q71" s="57"/>
      <c r="R71" s="34"/>
      <c r="S71" s="34"/>
    </row>
    <row r="72" spans="1:19" s="1" customFormat="1">
      <c r="A72" s="1"/>
      <c r="B72" s="1"/>
      <c r="C72" s="1"/>
      <c r="D72" s="1"/>
      <c r="E72" s="1"/>
      <c r="F72" s="34"/>
      <c r="G72" s="34"/>
      <c r="H72" s="34"/>
      <c r="I72" s="34"/>
      <c r="J72" s="52"/>
      <c r="K72" s="34"/>
      <c r="L72" s="34"/>
      <c r="M72" s="53"/>
      <c r="N72" s="34"/>
      <c r="O72" s="54"/>
      <c r="P72" s="55"/>
      <c r="Q72" s="57"/>
      <c r="R72" s="34"/>
      <c r="S72" s="34"/>
    </row>
    <row r="73" spans="1:19" s="1" customFormat="1">
      <c r="A73" s="1"/>
      <c r="B73" s="1"/>
      <c r="C73" s="1"/>
      <c r="D73" s="1"/>
      <c r="E73" s="1"/>
      <c r="F73" s="34"/>
      <c r="G73" s="34"/>
      <c r="H73" s="34"/>
      <c r="I73" s="34"/>
      <c r="J73" s="34"/>
      <c r="K73" s="34"/>
      <c r="L73" s="34"/>
      <c r="M73" s="1"/>
      <c r="N73" s="34"/>
      <c r="O73" s="54"/>
      <c r="P73" s="55"/>
      <c r="Q73" s="57"/>
      <c r="R73" s="34"/>
      <c r="S73" s="34"/>
    </row>
    <row r="74" spans="1:19" s="1" customFormat="1">
      <c r="A74" s="1"/>
      <c r="B74" s="1"/>
      <c r="C74" s="1"/>
      <c r="D74" s="1"/>
      <c r="E74" s="1"/>
      <c r="F74" s="1"/>
      <c r="G74" s="1"/>
      <c r="H74" s="34"/>
      <c r="I74" s="1"/>
      <c r="J74" s="1"/>
      <c r="K74" s="34"/>
      <c r="L74" s="34"/>
      <c r="M74" s="1"/>
      <c r="N74" s="34"/>
      <c r="O74" s="54"/>
      <c r="P74" s="55"/>
      <c r="Q74" s="57"/>
      <c r="R74" s="34"/>
      <c r="S74" s="34"/>
    </row>
    <row r="75" spans="1:19" s="1" customFormat="1">
      <c r="A75" s="1"/>
      <c r="B75" s="1"/>
      <c r="C75" s="39"/>
      <c r="D75" s="1"/>
      <c r="E75" s="1"/>
      <c r="F75" s="1"/>
      <c r="G75" s="1"/>
      <c r="H75" s="1"/>
      <c r="I75" s="1"/>
      <c r="J75" s="1"/>
      <c r="K75" s="1"/>
      <c r="L75" s="1"/>
      <c r="M75" s="1"/>
      <c r="P75" s="56"/>
      <c r="Q75" s="31"/>
      <c r="R75" s="1"/>
      <c r="S75" s="1"/>
    </row>
    <row r="81" spans="1:3">
      <c r="A81" s="39"/>
      <c r="B81" s="39"/>
      <c r="C81" s="41"/>
    </row>
    <row r="82" spans="1:3">
      <c r="A82" s="39"/>
      <c r="B82" s="39"/>
      <c r="C82" s="41"/>
    </row>
    <row r="83" spans="1:3">
      <c r="A83" s="39"/>
      <c r="B83" s="39"/>
      <c r="C83" s="41"/>
    </row>
    <row r="84" spans="1:3">
      <c r="A84" s="39"/>
      <c r="B84" s="39"/>
      <c r="C84" s="41"/>
    </row>
    <row r="85" spans="1:3">
      <c r="A85" s="39"/>
      <c r="B85" s="39"/>
      <c r="C85" s="41"/>
    </row>
    <row r="86" spans="1:3">
      <c r="A86" s="39"/>
      <c r="B86" s="39"/>
      <c r="C86" s="41"/>
    </row>
    <row r="87" spans="1:3">
      <c r="A87" s="39"/>
      <c r="B87" s="39"/>
      <c r="C87" s="41"/>
    </row>
    <row r="88" spans="1:3">
      <c r="A88" s="39"/>
      <c r="B88" s="39"/>
      <c r="C88" s="41"/>
    </row>
    <row r="89" spans="1:3">
      <c r="A89" s="39"/>
      <c r="B89" s="39"/>
      <c r="C89" s="41"/>
    </row>
    <row r="90" spans="1:3">
      <c r="A90" s="39"/>
      <c r="B90" s="39"/>
      <c r="C90" s="41"/>
    </row>
    <row r="91" spans="1:3">
      <c r="A91" s="39"/>
      <c r="B91" s="39"/>
      <c r="C91" s="41"/>
    </row>
    <row r="92" spans="1:3">
      <c r="A92" s="39"/>
      <c r="B92" s="39"/>
      <c r="C92" s="41"/>
    </row>
  </sheetData>
  <mergeCells count="56">
    <mergeCell ref="A1:I1"/>
    <mergeCell ref="A57:B57"/>
    <mergeCell ref="F57:G57"/>
    <mergeCell ref="A58:B58"/>
    <mergeCell ref="F58:G58"/>
    <mergeCell ref="N58:O58"/>
    <mergeCell ref="A59:B59"/>
    <mergeCell ref="F59:G59"/>
    <mergeCell ref="N59:O59"/>
    <mergeCell ref="A60:B60"/>
    <mergeCell ref="F60:G60"/>
    <mergeCell ref="N60:O60"/>
    <mergeCell ref="A61:B61"/>
    <mergeCell ref="F61:G61"/>
    <mergeCell ref="N61:O61"/>
    <mergeCell ref="A62:B62"/>
    <mergeCell ref="F62:G62"/>
    <mergeCell ref="N62:O62"/>
    <mergeCell ref="A63:B63"/>
    <mergeCell ref="F63:G63"/>
    <mergeCell ref="N63:O63"/>
    <mergeCell ref="A64:B64"/>
    <mergeCell ref="F64:G64"/>
    <mergeCell ref="N64:O64"/>
    <mergeCell ref="A65:B65"/>
    <mergeCell ref="F65:G65"/>
    <mergeCell ref="N65:O65"/>
    <mergeCell ref="A66:B66"/>
    <mergeCell ref="F66:G66"/>
    <mergeCell ref="N66:O66"/>
    <mergeCell ref="A67:B67"/>
    <mergeCell ref="F67:G67"/>
    <mergeCell ref="N67:O67"/>
    <mergeCell ref="A68:B68"/>
    <mergeCell ref="F68:G68"/>
    <mergeCell ref="N68:O68"/>
    <mergeCell ref="A69:B69"/>
    <mergeCell ref="F69:G69"/>
    <mergeCell ref="N69:O69"/>
    <mergeCell ref="A70:B70"/>
    <mergeCell ref="F70:G70"/>
    <mergeCell ref="N70:O70"/>
    <mergeCell ref="A71:B71"/>
    <mergeCell ref="F71:G71"/>
    <mergeCell ref="N71:O71"/>
    <mergeCell ref="A72:B72"/>
    <mergeCell ref="F72:G72"/>
    <mergeCell ref="N72:O72"/>
    <mergeCell ref="A73:B73"/>
    <mergeCell ref="F73:G73"/>
    <mergeCell ref="N73:O73"/>
    <mergeCell ref="A74:B74"/>
    <mergeCell ref="F74:G74"/>
    <mergeCell ref="N74:O74"/>
    <mergeCell ref="D29:D30"/>
    <mergeCell ref="D32:D33"/>
  </mergeCells>
  <phoneticPr fontId="21"/>
  <printOptions horizontalCentered="1"/>
  <pageMargins left="0.78740157480314965" right="0.78740157480314965" top="0.78740157480314965" bottom="0.98425196850393704" header="0.31496062992125984" footer="0.31496062992125984"/>
  <pageSetup paperSize="9" scale="95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72"/>
  <sheetViews>
    <sheetView view="pageBreakPreview" zoomScale="120" zoomScaleSheetLayoutView="120" workbookViewId="0">
      <selection activeCell="Q35" sqref="Q35"/>
    </sheetView>
  </sheetViews>
  <sheetFormatPr defaultRowHeight="12"/>
  <cols>
    <col min="1" max="1" width="4" customWidth="1"/>
    <col min="2" max="4" width="6.28515625" customWidth="1"/>
    <col min="5" max="7" width="6.42578125" customWidth="1"/>
    <col min="8" max="8" width="6.7109375" customWidth="1"/>
    <col min="9" max="14" width="6.42578125" customWidth="1"/>
    <col min="15" max="15" width="7.7109375" customWidth="1"/>
    <col min="16" max="16" width="5.7109375" customWidth="1"/>
  </cols>
  <sheetData>
    <row r="1" spans="1:16" s="58" customFormat="1" ht="21.75" customHeight="1">
      <c r="B1" s="77"/>
      <c r="C1" s="89" t="s">
        <v>97</v>
      </c>
      <c r="D1" s="89"/>
      <c r="E1" s="89"/>
      <c r="F1" s="89"/>
      <c r="G1" s="89"/>
      <c r="H1" s="89"/>
      <c r="I1" s="89"/>
      <c r="J1" s="89"/>
      <c r="K1" s="89"/>
      <c r="L1" s="89"/>
      <c r="M1" s="77"/>
      <c r="N1" s="77"/>
      <c r="O1" s="77"/>
    </row>
    <row r="2" spans="1:16" s="13" customFormat="1" ht="11.45" customHeight="1"/>
    <row r="3" spans="1:16" s="13" customFormat="1" ht="19.5" customHeight="1">
      <c r="A3" s="61"/>
      <c r="B3" s="61"/>
      <c r="C3" s="90" t="s">
        <v>90</v>
      </c>
      <c r="D3" s="100"/>
      <c r="E3" s="113" t="s">
        <v>93</v>
      </c>
      <c r="F3" s="132"/>
      <c r="G3" s="132"/>
      <c r="H3" s="133"/>
      <c r="I3" s="160" t="s">
        <v>94</v>
      </c>
      <c r="J3" s="160"/>
      <c r="K3" s="160"/>
      <c r="L3" s="113"/>
    </row>
    <row r="4" spans="1:16" s="13" customFormat="1" ht="19.5" customHeight="1">
      <c r="C4" s="91"/>
      <c r="D4" s="101"/>
      <c r="E4" s="113" t="s">
        <v>91</v>
      </c>
      <c r="F4" s="133"/>
      <c r="G4" s="113" t="s">
        <v>92</v>
      </c>
      <c r="H4" s="133"/>
      <c r="I4" s="160" t="s">
        <v>91</v>
      </c>
      <c r="J4" s="160"/>
      <c r="K4" s="160" t="s">
        <v>92</v>
      </c>
      <c r="L4" s="113"/>
    </row>
    <row r="5" spans="1:16" s="59" customFormat="1" ht="19.5" customHeight="1">
      <c r="C5" s="92" t="s">
        <v>170</v>
      </c>
      <c r="D5" s="102"/>
      <c r="E5" s="114">
        <v>4816</v>
      </c>
      <c r="F5" s="134"/>
      <c r="G5" s="145">
        <f>E5/$E$5*100</f>
        <v>100</v>
      </c>
      <c r="H5" s="151"/>
      <c r="I5" s="114">
        <v>43708</v>
      </c>
      <c r="J5" s="134"/>
      <c r="K5" s="173">
        <v>100</v>
      </c>
      <c r="L5" s="176"/>
    </row>
    <row r="6" spans="1:16" s="59" customFormat="1" ht="19.5" customHeight="1">
      <c r="C6" s="80">
        <v>28</v>
      </c>
      <c r="D6" s="103"/>
      <c r="E6" s="115">
        <v>4690</v>
      </c>
      <c r="F6" s="135"/>
      <c r="G6" s="145">
        <f>E6/$E$5*100</f>
        <v>97.383720930232556</v>
      </c>
      <c r="H6" s="151"/>
      <c r="I6" s="161">
        <v>43603</v>
      </c>
      <c r="J6" s="161"/>
      <c r="K6" s="174">
        <f>I6/$I$5*100</f>
        <v>99.759769378603451</v>
      </c>
      <c r="L6" s="145"/>
    </row>
    <row r="7" spans="1:16" s="59" customFormat="1" ht="19.5" customHeight="1">
      <c r="C7" s="80" t="s">
        <v>166</v>
      </c>
      <c r="D7" s="103"/>
      <c r="E7" s="115">
        <v>5112</v>
      </c>
      <c r="F7" s="135"/>
      <c r="G7" s="145">
        <f>E7/$E$5*100</f>
        <v>106.14617940199335</v>
      </c>
      <c r="H7" s="151"/>
      <c r="I7" s="115" t="s">
        <v>4</v>
      </c>
      <c r="J7" s="135"/>
      <c r="K7" s="174" t="s">
        <v>4</v>
      </c>
      <c r="L7" s="145"/>
    </row>
    <row r="8" spans="1:16" s="59" customFormat="1" ht="19.5" customHeight="1">
      <c r="C8" s="93" t="s">
        <v>169</v>
      </c>
      <c r="D8" s="104"/>
      <c r="E8" s="116">
        <v>4292</v>
      </c>
      <c r="F8" s="136"/>
      <c r="G8" s="146">
        <f>E8/$E$5*100</f>
        <v>89.119601328903656</v>
      </c>
      <c r="H8" s="152"/>
      <c r="I8" s="116">
        <v>42600</v>
      </c>
      <c r="J8" s="136"/>
      <c r="K8" s="175">
        <f>I8/$I$5*100</f>
        <v>97.464994966596507</v>
      </c>
      <c r="L8" s="146"/>
    </row>
    <row r="9" spans="1:16" s="59" customFormat="1" ht="59.25" customHeight="1">
      <c r="C9" s="94" t="s">
        <v>37</v>
      </c>
      <c r="D9" s="94"/>
      <c r="E9" s="94"/>
      <c r="F9" s="94"/>
      <c r="G9" s="94"/>
      <c r="H9" s="94"/>
      <c r="I9" s="94"/>
      <c r="J9" s="94"/>
      <c r="K9" s="94"/>
      <c r="L9" s="94"/>
    </row>
    <row r="10" spans="1:16" s="59" customFormat="1" ht="18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6" s="13" customForma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84"/>
    </row>
    <row r="12" spans="1:16" s="13" customFormat="1" ht="21" customHeight="1">
      <c r="A12" s="62" t="s">
        <v>56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75"/>
    </row>
    <row r="13" spans="1:16" s="60" customFormat="1" ht="14.25" customHeight="1">
      <c r="A13" s="63" t="s">
        <v>60</v>
      </c>
      <c r="B13" s="85"/>
      <c r="C13" s="96"/>
      <c r="D13" s="105"/>
      <c r="E13" s="117"/>
      <c r="F13" s="117"/>
      <c r="G13" s="117"/>
      <c r="H13" s="117"/>
      <c r="I13" s="162"/>
      <c r="J13" s="117"/>
      <c r="K13" s="117"/>
      <c r="L13" s="117"/>
      <c r="M13" s="162"/>
      <c r="N13" s="184"/>
      <c r="O13" s="184"/>
    </row>
    <row r="14" spans="1:16">
      <c r="A14" s="64" t="s">
        <v>2</v>
      </c>
      <c r="B14" s="64"/>
      <c r="C14" s="64"/>
      <c r="D14" s="106"/>
      <c r="E14" s="118" t="s">
        <v>95</v>
      </c>
      <c r="F14" s="137"/>
      <c r="G14" s="137"/>
      <c r="H14" s="153"/>
      <c r="I14" s="118" t="s">
        <v>96</v>
      </c>
      <c r="J14" s="137"/>
      <c r="K14" s="137"/>
      <c r="L14" s="153"/>
      <c r="M14" s="179" t="s">
        <v>74</v>
      </c>
      <c r="N14" s="185"/>
      <c r="O14" s="185"/>
      <c r="P14" s="88"/>
    </row>
    <row r="15" spans="1:16">
      <c r="A15" s="65"/>
      <c r="B15" s="65"/>
      <c r="C15" s="65"/>
      <c r="D15" s="107"/>
      <c r="E15" s="119" t="s">
        <v>3</v>
      </c>
      <c r="F15" s="138" t="s">
        <v>171</v>
      </c>
      <c r="G15" s="137"/>
      <c r="H15" s="154"/>
      <c r="I15" s="119" t="s">
        <v>3</v>
      </c>
      <c r="J15" s="138" t="s">
        <v>171</v>
      </c>
      <c r="K15" s="137"/>
      <c r="L15" s="177"/>
      <c r="M15" s="119" t="s">
        <v>3</v>
      </c>
      <c r="N15" s="138" t="s">
        <v>171</v>
      </c>
      <c r="O15" s="190"/>
    </row>
    <row r="16" spans="1:16" ht="27">
      <c r="A16" s="66"/>
      <c r="B16" s="66"/>
      <c r="C16" s="66"/>
      <c r="D16" s="108"/>
      <c r="E16" s="120"/>
      <c r="F16" s="139"/>
      <c r="G16" s="147" t="s">
        <v>73</v>
      </c>
      <c r="H16" s="155" t="s">
        <v>46</v>
      </c>
      <c r="I16" s="120"/>
      <c r="J16" s="139"/>
      <c r="K16" s="147" t="s">
        <v>73</v>
      </c>
      <c r="L16" s="178" t="s">
        <v>46</v>
      </c>
      <c r="M16" s="120"/>
      <c r="N16" s="139"/>
      <c r="O16" s="191" t="s">
        <v>76</v>
      </c>
    </row>
    <row r="17" spans="1:15" ht="17.100000000000001" customHeight="1">
      <c r="A17" s="67" t="s">
        <v>17</v>
      </c>
      <c r="B17" s="67"/>
      <c r="C17" s="67"/>
      <c r="D17" s="109"/>
      <c r="E17" s="121">
        <v>4690</v>
      </c>
      <c r="F17" s="140">
        <v>4292</v>
      </c>
      <c r="G17" s="148">
        <f t="shared" ref="G17:G37" si="0">ROUND((F17-E17)/E17*100,1)</f>
        <v>-8.5</v>
      </c>
      <c r="H17" s="156">
        <v>100</v>
      </c>
      <c r="I17" s="163">
        <v>43603</v>
      </c>
      <c r="J17" s="168">
        <v>42600</v>
      </c>
      <c r="K17" s="148">
        <f t="shared" ref="K17:K37" si="1">ROUND((J17-I17)/I17*100,1)</f>
        <v>-2.2999999999999998</v>
      </c>
      <c r="L17" s="157">
        <v>100</v>
      </c>
      <c r="M17" s="180">
        <f t="shared" ref="M17:N37" si="2">ROUND(I17/E17,1)</f>
        <v>9.3000000000000007</v>
      </c>
      <c r="N17" s="186">
        <f t="shared" si="2"/>
        <v>9.9</v>
      </c>
      <c r="O17" s="192">
        <f t="shared" ref="O17:O37" si="3">N17-M17</f>
        <v>0.59999999999999964</v>
      </c>
    </row>
    <row r="18" spans="1:15" ht="17.100000000000001" customHeight="1">
      <c r="A18" s="68" t="s">
        <v>8</v>
      </c>
      <c r="B18" s="68"/>
      <c r="C18" s="68"/>
      <c r="D18" s="110"/>
      <c r="E18" s="121">
        <v>34</v>
      </c>
      <c r="F18" s="140">
        <v>37</v>
      </c>
      <c r="G18" s="148">
        <f t="shared" si="0"/>
        <v>8.8000000000000007</v>
      </c>
      <c r="H18" s="157">
        <f t="shared" ref="H18:H37" si="4">ROUND(F18/$F$17*100,1)</f>
        <v>0.9</v>
      </c>
      <c r="I18" s="163">
        <v>376</v>
      </c>
      <c r="J18" s="168">
        <v>492</v>
      </c>
      <c r="K18" s="148">
        <f t="shared" si="1"/>
        <v>30.9</v>
      </c>
      <c r="L18" s="157">
        <f t="shared" ref="L18:L37" si="5">ROUND(J18/$J$17*100,1)</f>
        <v>1.2</v>
      </c>
      <c r="M18" s="181">
        <f t="shared" si="2"/>
        <v>11.1</v>
      </c>
      <c r="N18" s="187">
        <f t="shared" si="2"/>
        <v>13.3</v>
      </c>
      <c r="O18" s="193">
        <f t="shared" si="3"/>
        <v>2.2000000000000011</v>
      </c>
    </row>
    <row r="19" spans="1:15" ht="17.100000000000001" customHeight="1">
      <c r="A19" s="69" t="s">
        <v>104</v>
      </c>
      <c r="B19" s="86" t="s">
        <v>16</v>
      </c>
      <c r="C19" s="86"/>
      <c r="D19" s="111"/>
      <c r="E19" s="122">
        <v>34</v>
      </c>
      <c r="F19" s="141">
        <v>37</v>
      </c>
      <c r="G19" s="149">
        <f t="shared" si="0"/>
        <v>8.8000000000000007</v>
      </c>
      <c r="H19" s="158">
        <f t="shared" si="4"/>
        <v>0.9</v>
      </c>
      <c r="I19" s="123">
        <v>376</v>
      </c>
      <c r="J19" s="142">
        <v>492</v>
      </c>
      <c r="K19" s="149">
        <f t="shared" si="1"/>
        <v>30.9</v>
      </c>
      <c r="L19" s="158">
        <f t="shared" si="5"/>
        <v>1.2</v>
      </c>
      <c r="M19" s="182">
        <f t="shared" si="2"/>
        <v>11.1</v>
      </c>
      <c r="N19" s="188">
        <f t="shared" si="2"/>
        <v>13.3</v>
      </c>
      <c r="O19" s="194">
        <f t="shared" si="3"/>
        <v>2.2000000000000011</v>
      </c>
    </row>
    <row r="20" spans="1:15" ht="17.100000000000001" customHeight="1">
      <c r="A20" s="68" t="s">
        <v>101</v>
      </c>
      <c r="B20" s="68"/>
      <c r="C20" s="68"/>
      <c r="D20" s="110"/>
      <c r="E20" s="121">
        <v>1434</v>
      </c>
      <c r="F20" s="140">
        <v>1273</v>
      </c>
      <c r="G20" s="148">
        <f t="shared" si="0"/>
        <v>-11.2</v>
      </c>
      <c r="H20" s="157">
        <f t="shared" si="4"/>
        <v>29.7</v>
      </c>
      <c r="I20" s="163">
        <v>17870</v>
      </c>
      <c r="J20" s="168">
        <v>16593</v>
      </c>
      <c r="K20" s="148">
        <f t="shared" si="1"/>
        <v>-7.1</v>
      </c>
      <c r="L20" s="157">
        <f t="shared" si="5"/>
        <v>39</v>
      </c>
      <c r="M20" s="181">
        <f t="shared" si="2"/>
        <v>12.5</v>
      </c>
      <c r="N20" s="187">
        <f t="shared" si="2"/>
        <v>13</v>
      </c>
      <c r="O20" s="193">
        <f t="shared" si="3"/>
        <v>0.5</v>
      </c>
    </row>
    <row r="21" spans="1:15" ht="17.100000000000001" customHeight="1">
      <c r="A21" s="69" t="s">
        <v>22</v>
      </c>
      <c r="B21" s="86" t="s">
        <v>89</v>
      </c>
      <c r="C21" s="86"/>
      <c r="D21" s="111"/>
      <c r="E21" s="123">
        <v>8</v>
      </c>
      <c r="F21" s="142">
        <v>7</v>
      </c>
      <c r="G21" s="149">
        <f t="shared" si="0"/>
        <v>-12.5</v>
      </c>
      <c r="H21" s="158">
        <f t="shared" si="4"/>
        <v>0.2</v>
      </c>
      <c r="I21" s="164">
        <v>51</v>
      </c>
      <c r="J21" s="169">
        <v>48</v>
      </c>
      <c r="K21" s="149">
        <f t="shared" si="1"/>
        <v>-5.9</v>
      </c>
      <c r="L21" s="158">
        <f t="shared" si="5"/>
        <v>0.1</v>
      </c>
      <c r="M21" s="182">
        <f t="shared" si="2"/>
        <v>6.4</v>
      </c>
      <c r="N21" s="188">
        <f t="shared" si="2"/>
        <v>6.9</v>
      </c>
      <c r="O21" s="194">
        <f t="shared" si="3"/>
        <v>0.5</v>
      </c>
    </row>
    <row r="22" spans="1:15" ht="17.100000000000001" customHeight="1">
      <c r="A22" s="69" t="s">
        <v>52</v>
      </c>
      <c r="B22" s="86" t="s">
        <v>12</v>
      </c>
      <c r="C22" s="86"/>
      <c r="D22" s="111"/>
      <c r="E22" s="123">
        <v>603</v>
      </c>
      <c r="F22" s="142">
        <v>555</v>
      </c>
      <c r="G22" s="149">
        <f t="shared" si="0"/>
        <v>-8</v>
      </c>
      <c r="H22" s="158">
        <f t="shared" si="4"/>
        <v>12.9</v>
      </c>
      <c r="I22" s="164">
        <v>3038</v>
      </c>
      <c r="J22" s="169">
        <v>2861</v>
      </c>
      <c r="K22" s="149">
        <f t="shared" si="1"/>
        <v>-5.8</v>
      </c>
      <c r="L22" s="158">
        <f t="shared" si="5"/>
        <v>6.7</v>
      </c>
      <c r="M22" s="182">
        <f t="shared" si="2"/>
        <v>5</v>
      </c>
      <c r="N22" s="188">
        <f t="shared" si="2"/>
        <v>5.2</v>
      </c>
      <c r="O22" s="194">
        <f t="shared" si="3"/>
        <v>0.20000000000000018</v>
      </c>
    </row>
    <row r="23" spans="1:15" ht="17.100000000000001" customHeight="1">
      <c r="A23" s="69" t="s">
        <v>50</v>
      </c>
      <c r="B23" s="86" t="s">
        <v>11</v>
      </c>
      <c r="C23" s="86"/>
      <c r="D23" s="111"/>
      <c r="E23" s="122">
        <v>823</v>
      </c>
      <c r="F23" s="141">
        <v>711</v>
      </c>
      <c r="G23" s="149">
        <f t="shared" si="0"/>
        <v>-13.6</v>
      </c>
      <c r="H23" s="158">
        <f t="shared" si="4"/>
        <v>16.600000000000001</v>
      </c>
      <c r="I23" s="123">
        <v>14781</v>
      </c>
      <c r="J23" s="142">
        <v>13684</v>
      </c>
      <c r="K23" s="149">
        <f t="shared" si="1"/>
        <v>-7.4</v>
      </c>
      <c r="L23" s="158">
        <f t="shared" si="5"/>
        <v>32.1</v>
      </c>
      <c r="M23" s="182">
        <f t="shared" si="2"/>
        <v>18</v>
      </c>
      <c r="N23" s="188">
        <f t="shared" si="2"/>
        <v>19.2</v>
      </c>
      <c r="O23" s="194">
        <f t="shared" si="3"/>
        <v>1.1999999999999993</v>
      </c>
    </row>
    <row r="24" spans="1:15" ht="17.100000000000001" customHeight="1">
      <c r="A24" s="68" t="s">
        <v>102</v>
      </c>
      <c r="B24" s="68"/>
      <c r="C24" s="68"/>
      <c r="D24" s="110"/>
      <c r="E24" s="121">
        <v>3222</v>
      </c>
      <c r="F24" s="140">
        <v>2982</v>
      </c>
      <c r="G24" s="148">
        <f t="shared" si="0"/>
        <v>-7.4</v>
      </c>
      <c r="H24" s="157">
        <f t="shared" si="4"/>
        <v>69.5</v>
      </c>
      <c r="I24" s="121">
        <v>25357</v>
      </c>
      <c r="J24" s="140">
        <v>25515</v>
      </c>
      <c r="K24" s="148">
        <f t="shared" si="1"/>
        <v>0.6</v>
      </c>
      <c r="L24" s="157">
        <f t="shared" si="5"/>
        <v>59.9</v>
      </c>
      <c r="M24" s="181">
        <f t="shared" si="2"/>
        <v>7.9</v>
      </c>
      <c r="N24" s="187">
        <f t="shared" si="2"/>
        <v>8.6</v>
      </c>
      <c r="O24" s="193">
        <f t="shared" si="3"/>
        <v>0.69999999999999929</v>
      </c>
    </row>
    <row r="25" spans="1:15" ht="17.100000000000001" customHeight="1">
      <c r="A25" s="69" t="s">
        <v>54</v>
      </c>
      <c r="B25" s="86" t="s">
        <v>15</v>
      </c>
      <c r="C25" s="86"/>
      <c r="D25" s="111"/>
      <c r="E25" s="122">
        <v>1</v>
      </c>
      <c r="F25" s="141">
        <v>2</v>
      </c>
      <c r="G25" s="149">
        <f t="shared" si="0"/>
        <v>100</v>
      </c>
      <c r="H25" s="158">
        <f t="shared" si="4"/>
        <v>0</v>
      </c>
      <c r="I25" s="123">
        <v>7</v>
      </c>
      <c r="J25" s="142">
        <v>4</v>
      </c>
      <c r="K25" s="149">
        <f t="shared" si="1"/>
        <v>-42.9</v>
      </c>
      <c r="L25" s="158">
        <f t="shared" si="5"/>
        <v>0</v>
      </c>
      <c r="M25" s="182">
        <f t="shared" si="2"/>
        <v>7</v>
      </c>
      <c r="N25" s="188">
        <f t="shared" si="2"/>
        <v>2</v>
      </c>
      <c r="O25" s="194">
        <f t="shared" si="3"/>
        <v>-5</v>
      </c>
    </row>
    <row r="26" spans="1:15" ht="17.100000000000001" customHeight="1">
      <c r="A26" s="69" t="s">
        <v>55</v>
      </c>
      <c r="B26" s="86" t="s">
        <v>5</v>
      </c>
      <c r="C26" s="86"/>
      <c r="D26" s="111"/>
      <c r="E26" s="123">
        <v>16</v>
      </c>
      <c r="F26" s="142">
        <v>20</v>
      </c>
      <c r="G26" s="149">
        <f t="shared" si="0"/>
        <v>25</v>
      </c>
      <c r="H26" s="158">
        <f t="shared" si="4"/>
        <v>0.5</v>
      </c>
      <c r="I26" s="164">
        <v>122</v>
      </c>
      <c r="J26" s="169">
        <v>161</v>
      </c>
      <c r="K26" s="149">
        <f t="shared" si="1"/>
        <v>32</v>
      </c>
      <c r="L26" s="158">
        <f t="shared" si="5"/>
        <v>0.4</v>
      </c>
      <c r="M26" s="182">
        <f t="shared" si="2"/>
        <v>7.6</v>
      </c>
      <c r="N26" s="188">
        <f t="shared" si="2"/>
        <v>8.1</v>
      </c>
      <c r="O26" s="194">
        <f t="shared" si="3"/>
        <v>0.5</v>
      </c>
    </row>
    <row r="27" spans="1:15" ht="17.100000000000001" customHeight="1">
      <c r="A27" s="69" t="s">
        <v>58</v>
      </c>
      <c r="B27" s="86" t="s">
        <v>20</v>
      </c>
      <c r="C27" s="86"/>
      <c r="D27" s="111"/>
      <c r="E27" s="123">
        <v>153</v>
      </c>
      <c r="F27" s="142">
        <v>152</v>
      </c>
      <c r="G27" s="149">
        <f t="shared" si="0"/>
        <v>-0.7</v>
      </c>
      <c r="H27" s="158">
        <f t="shared" si="4"/>
        <v>3.5</v>
      </c>
      <c r="I27" s="164">
        <v>3945</v>
      </c>
      <c r="J27" s="169">
        <v>3655</v>
      </c>
      <c r="K27" s="149">
        <f t="shared" si="1"/>
        <v>-7.4</v>
      </c>
      <c r="L27" s="158">
        <f t="shared" si="5"/>
        <v>8.6</v>
      </c>
      <c r="M27" s="182">
        <f t="shared" si="2"/>
        <v>25.8</v>
      </c>
      <c r="N27" s="188">
        <f t="shared" si="2"/>
        <v>24</v>
      </c>
      <c r="O27" s="194">
        <f t="shared" si="3"/>
        <v>-1.8000000000000007</v>
      </c>
    </row>
    <row r="28" spans="1:15" ht="17.100000000000001" customHeight="1">
      <c r="A28" s="69" t="s">
        <v>61</v>
      </c>
      <c r="B28" s="86" t="s">
        <v>49</v>
      </c>
      <c r="C28" s="86"/>
      <c r="D28" s="111"/>
      <c r="E28" s="122">
        <v>1106</v>
      </c>
      <c r="F28" s="141">
        <v>978</v>
      </c>
      <c r="G28" s="149">
        <f t="shared" si="0"/>
        <v>-11.6</v>
      </c>
      <c r="H28" s="158">
        <f t="shared" si="4"/>
        <v>22.8</v>
      </c>
      <c r="I28" s="123">
        <v>7919</v>
      </c>
      <c r="J28" s="142">
        <v>7364</v>
      </c>
      <c r="K28" s="149">
        <f t="shared" si="1"/>
        <v>-7</v>
      </c>
      <c r="L28" s="158">
        <f t="shared" si="5"/>
        <v>17.3</v>
      </c>
      <c r="M28" s="182">
        <f t="shared" si="2"/>
        <v>7.2</v>
      </c>
      <c r="N28" s="188">
        <f t="shared" si="2"/>
        <v>7.5</v>
      </c>
      <c r="O28" s="194">
        <f t="shared" si="3"/>
        <v>0.29999999999999982</v>
      </c>
    </row>
    <row r="29" spans="1:15" ht="17.100000000000001" customHeight="1">
      <c r="A29" s="69" t="s">
        <v>62</v>
      </c>
      <c r="B29" s="86" t="s">
        <v>21</v>
      </c>
      <c r="C29" s="86"/>
      <c r="D29" s="111"/>
      <c r="E29" s="123">
        <v>52</v>
      </c>
      <c r="F29" s="142">
        <v>48</v>
      </c>
      <c r="G29" s="149">
        <f t="shared" si="0"/>
        <v>-7.7</v>
      </c>
      <c r="H29" s="158">
        <f t="shared" si="4"/>
        <v>1.1000000000000001</v>
      </c>
      <c r="I29" s="164">
        <v>692</v>
      </c>
      <c r="J29" s="169">
        <v>652</v>
      </c>
      <c r="K29" s="149">
        <f t="shared" si="1"/>
        <v>-5.8</v>
      </c>
      <c r="L29" s="158">
        <f t="shared" si="5"/>
        <v>1.5</v>
      </c>
      <c r="M29" s="182">
        <f t="shared" si="2"/>
        <v>13.3</v>
      </c>
      <c r="N29" s="188">
        <f t="shared" si="2"/>
        <v>13.6</v>
      </c>
      <c r="O29" s="194">
        <f t="shared" si="3"/>
        <v>0.29999999999999893</v>
      </c>
    </row>
    <row r="30" spans="1:15" ht="17.100000000000001" customHeight="1">
      <c r="A30" s="69" t="s">
        <v>63</v>
      </c>
      <c r="B30" s="86" t="s">
        <v>159</v>
      </c>
      <c r="C30" s="86"/>
      <c r="D30" s="111"/>
      <c r="E30" s="122">
        <v>195</v>
      </c>
      <c r="F30" s="141">
        <v>191</v>
      </c>
      <c r="G30" s="149">
        <f t="shared" si="0"/>
        <v>-2.1</v>
      </c>
      <c r="H30" s="158">
        <f t="shared" si="4"/>
        <v>4.5</v>
      </c>
      <c r="I30" s="123">
        <v>551</v>
      </c>
      <c r="J30" s="142">
        <v>585</v>
      </c>
      <c r="K30" s="149">
        <f t="shared" si="1"/>
        <v>6.2</v>
      </c>
      <c r="L30" s="158">
        <f t="shared" si="5"/>
        <v>1.4</v>
      </c>
      <c r="M30" s="182">
        <f t="shared" si="2"/>
        <v>2.8</v>
      </c>
      <c r="N30" s="188">
        <f t="shared" si="2"/>
        <v>3.1</v>
      </c>
      <c r="O30" s="194">
        <f t="shared" si="3"/>
        <v>0.30000000000000027</v>
      </c>
    </row>
    <row r="31" spans="1:15" ht="17.100000000000001" customHeight="1">
      <c r="A31" s="69" t="s">
        <v>64</v>
      </c>
      <c r="B31" s="86" t="s">
        <v>51</v>
      </c>
      <c r="C31" s="86"/>
      <c r="D31" s="111"/>
      <c r="E31" s="122">
        <v>158</v>
      </c>
      <c r="F31" s="141">
        <v>146</v>
      </c>
      <c r="G31" s="149">
        <f t="shared" si="0"/>
        <v>-7.6</v>
      </c>
      <c r="H31" s="158">
        <f t="shared" si="4"/>
        <v>3.4</v>
      </c>
      <c r="I31" s="123">
        <v>671</v>
      </c>
      <c r="J31" s="142">
        <v>629</v>
      </c>
      <c r="K31" s="149">
        <f t="shared" si="1"/>
        <v>-6.3</v>
      </c>
      <c r="L31" s="158">
        <f t="shared" si="5"/>
        <v>1.5</v>
      </c>
      <c r="M31" s="182">
        <f t="shared" si="2"/>
        <v>4.2</v>
      </c>
      <c r="N31" s="188">
        <f t="shared" si="2"/>
        <v>4.3</v>
      </c>
      <c r="O31" s="194">
        <f t="shared" si="3"/>
        <v>9.9999999999999645e-002</v>
      </c>
    </row>
    <row r="32" spans="1:15" ht="17.100000000000001" customHeight="1">
      <c r="A32" s="69" t="s">
        <v>65</v>
      </c>
      <c r="B32" s="86" t="s">
        <v>156</v>
      </c>
      <c r="C32" s="86"/>
      <c r="D32" s="111"/>
      <c r="E32" s="122">
        <v>429</v>
      </c>
      <c r="F32" s="141">
        <v>367</v>
      </c>
      <c r="G32" s="149">
        <f t="shared" si="0"/>
        <v>-14.5</v>
      </c>
      <c r="H32" s="158">
        <f t="shared" si="4"/>
        <v>8.6</v>
      </c>
      <c r="I32" s="123">
        <v>2797</v>
      </c>
      <c r="J32" s="142">
        <v>2487</v>
      </c>
      <c r="K32" s="149">
        <f t="shared" si="1"/>
        <v>-11.1</v>
      </c>
      <c r="L32" s="158">
        <f t="shared" si="5"/>
        <v>5.8</v>
      </c>
      <c r="M32" s="182">
        <f t="shared" si="2"/>
        <v>6.5</v>
      </c>
      <c r="N32" s="188">
        <f t="shared" si="2"/>
        <v>6.8</v>
      </c>
      <c r="O32" s="194">
        <f t="shared" si="3"/>
        <v>0.29999999999999982</v>
      </c>
    </row>
    <row r="33" spans="1:16" ht="17.100000000000001" customHeight="1">
      <c r="A33" s="70" t="s">
        <v>27</v>
      </c>
      <c r="B33" s="86" t="s">
        <v>38</v>
      </c>
      <c r="C33" s="86"/>
      <c r="D33" s="111"/>
      <c r="E33" s="122">
        <v>400</v>
      </c>
      <c r="F33" s="141">
        <v>354</v>
      </c>
      <c r="G33" s="149">
        <f t="shared" si="0"/>
        <v>-11.5</v>
      </c>
      <c r="H33" s="158">
        <f t="shared" si="4"/>
        <v>8.1999999999999993</v>
      </c>
      <c r="I33" s="123">
        <v>1711</v>
      </c>
      <c r="J33" s="142">
        <v>1545</v>
      </c>
      <c r="K33" s="149">
        <f t="shared" si="1"/>
        <v>-9.6999999999999993</v>
      </c>
      <c r="L33" s="158">
        <f t="shared" si="5"/>
        <v>3.6</v>
      </c>
      <c r="M33" s="182">
        <f t="shared" si="2"/>
        <v>4.3</v>
      </c>
      <c r="N33" s="188">
        <f t="shared" si="2"/>
        <v>4.4000000000000004</v>
      </c>
      <c r="O33" s="194">
        <f t="shared" si="3"/>
        <v>0.10000000000000053</v>
      </c>
    </row>
    <row r="34" spans="1:16" ht="17.100000000000001" customHeight="1">
      <c r="A34" s="70" t="s">
        <v>67</v>
      </c>
      <c r="B34" s="86" t="s">
        <v>157</v>
      </c>
      <c r="C34" s="86"/>
      <c r="D34" s="111"/>
      <c r="E34" s="123">
        <v>116</v>
      </c>
      <c r="F34" s="142">
        <v>99</v>
      </c>
      <c r="G34" s="149">
        <f t="shared" si="0"/>
        <v>-14.7</v>
      </c>
      <c r="H34" s="158">
        <f t="shared" si="4"/>
        <v>2.2999999999999998</v>
      </c>
      <c r="I34" s="164">
        <v>486</v>
      </c>
      <c r="J34" s="169">
        <v>494</v>
      </c>
      <c r="K34" s="149">
        <f t="shared" si="1"/>
        <v>1.6</v>
      </c>
      <c r="L34" s="158">
        <f t="shared" si="5"/>
        <v>1.2</v>
      </c>
      <c r="M34" s="182">
        <f t="shared" si="2"/>
        <v>4.2</v>
      </c>
      <c r="N34" s="188">
        <f t="shared" si="2"/>
        <v>5</v>
      </c>
      <c r="O34" s="194">
        <f t="shared" si="3"/>
        <v>0.79999999999999982</v>
      </c>
    </row>
    <row r="35" spans="1:16" ht="17.100000000000001" customHeight="1">
      <c r="A35" s="70" t="s">
        <v>30</v>
      </c>
      <c r="B35" s="86" t="s">
        <v>14</v>
      </c>
      <c r="C35" s="86"/>
      <c r="D35" s="111"/>
      <c r="E35" s="122">
        <v>307</v>
      </c>
      <c r="F35" s="141">
        <v>329</v>
      </c>
      <c r="G35" s="149">
        <f t="shared" si="0"/>
        <v>7.2</v>
      </c>
      <c r="H35" s="158">
        <f t="shared" si="4"/>
        <v>7.7</v>
      </c>
      <c r="I35" s="123">
        <v>4519</v>
      </c>
      <c r="J35" s="142">
        <v>5434</v>
      </c>
      <c r="K35" s="149">
        <f t="shared" si="1"/>
        <v>20.2</v>
      </c>
      <c r="L35" s="158">
        <f t="shared" si="5"/>
        <v>12.8</v>
      </c>
      <c r="M35" s="182">
        <f t="shared" si="2"/>
        <v>14.7</v>
      </c>
      <c r="N35" s="188">
        <f t="shared" si="2"/>
        <v>16.5</v>
      </c>
      <c r="O35" s="194">
        <f t="shared" si="3"/>
        <v>1.8000000000000007</v>
      </c>
    </row>
    <row r="36" spans="1:16" ht="17.100000000000001" customHeight="1">
      <c r="A36" s="70" t="s">
        <v>69</v>
      </c>
      <c r="B36" s="86" t="s">
        <v>7</v>
      </c>
      <c r="C36" s="86"/>
      <c r="D36" s="111"/>
      <c r="E36" s="124">
        <v>37</v>
      </c>
      <c r="F36" s="143">
        <v>31</v>
      </c>
      <c r="G36" s="149">
        <f t="shared" si="0"/>
        <v>-16.2</v>
      </c>
      <c r="H36" s="158">
        <f t="shared" si="4"/>
        <v>0.7</v>
      </c>
      <c r="I36" s="165">
        <v>516</v>
      </c>
      <c r="J36" s="170">
        <v>393</v>
      </c>
      <c r="K36" s="149">
        <f t="shared" si="1"/>
        <v>-23.8</v>
      </c>
      <c r="L36" s="158">
        <f t="shared" si="5"/>
        <v>0.9</v>
      </c>
      <c r="M36" s="182">
        <f t="shared" si="2"/>
        <v>13.9</v>
      </c>
      <c r="N36" s="188">
        <f t="shared" si="2"/>
        <v>12.7</v>
      </c>
      <c r="O36" s="194">
        <f t="shared" si="3"/>
        <v>-1.2000000000000011</v>
      </c>
    </row>
    <row r="37" spans="1:16" ht="17.100000000000001" customHeight="1">
      <c r="A37" s="71" t="s">
        <v>57</v>
      </c>
      <c r="B37" s="87" t="s">
        <v>158</v>
      </c>
      <c r="C37" s="87"/>
      <c r="D37" s="112"/>
      <c r="E37" s="125">
        <v>252</v>
      </c>
      <c r="F37" s="144">
        <v>265</v>
      </c>
      <c r="G37" s="150">
        <f t="shared" si="0"/>
        <v>5.2</v>
      </c>
      <c r="H37" s="159">
        <f t="shared" si="4"/>
        <v>6.2</v>
      </c>
      <c r="I37" s="166">
        <v>1421</v>
      </c>
      <c r="J37" s="171">
        <v>2112</v>
      </c>
      <c r="K37" s="150">
        <f t="shared" si="1"/>
        <v>48.6</v>
      </c>
      <c r="L37" s="159">
        <f t="shared" si="5"/>
        <v>5</v>
      </c>
      <c r="M37" s="183">
        <f t="shared" si="2"/>
        <v>5.6</v>
      </c>
      <c r="N37" s="189">
        <f t="shared" si="2"/>
        <v>8</v>
      </c>
      <c r="O37" s="195">
        <f t="shared" si="3"/>
        <v>2.4000000000000004</v>
      </c>
    </row>
    <row r="38" spans="1:16" ht="15" customHeight="1">
      <c r="A38" s="72" t="s">
        <v>172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6" ht="15" customHeight="1">
      <c r="A39" s="73" t="s">
        <v>173</v>
      </c>
      <c r="B39" s="73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</row>
    <row r="40" spans="1:16" ht="15" customHeight="1">
      <c r="A40" s="74" t="s">
        <v>143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126"/>
      <c r="M40" s="167"/>
      <c r="N40" s="88"/>
      <c r="O40" s="88"/>
      <c r="P40">
        <v>52</v>
      </c>
    </row>
    <row r="41" spans="1:16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</row>
    <row r="42" spans="1:16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84"/>
      <c r="O42" s="84"/>
    </row>
    <row r="43" spans="1:16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</row>
    <row r="45" spans="1:16">
      <c r="A45" s="76"/>
      <c r="B45" s="88"/>
      <c r="C45" s="88"/>
      <c r="D45" s="88"/>
      <c r="E45" s="126"/>
      <c r="F45" s="126"/>
      <c r="G45" s="126"/>
      <c r="H45" s="126"/>
      <c r="I45" s="167"/>
      <c r="J45" s="126"/>
      <c r="K45" s="126"/>
      <c r="L45" s="126"/>
      <c r="M45" s="167"/>
      <c r="N45" s="88"/>
      <c r="O45" s="88"/>
    </row>
    <row r="54" spans="1:11" ht="18.75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</row>
    <row r="55" spans="1:11" ht="18.7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</row>
    <row r="56" spans="1:11">
      <c r="A56" s="78"/>
      <c r="B56" s="81"/>
      <c r="C56" s="81"/>
      <c r="D56" s="81"/>
      <c r="E56" s="127"/>
      <c r="F56" s="81"/>
      <c r="G56" s="81"/>
      <c r="H56" s="81"/>
      <c r="I56" s="81"/>
      <c r="J56" s="172"/>
      <c r="K56" s="13"/>
    </row>
    <row r="57" spans="1:1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59"/>
    </row>
    <row r="58" spans="1:1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59"/>
    </row>
    <row r="59" spans="1:11">
      <c r="A59" s="80"/>
      <c r="B59" s="80"/>
      <c r="C59" s="97"/>
      <c r="D59" s="97"/>
      <c r="E59" s="128"/>
      <c r="F59" s="128"/>
      <c r="G59" s="97"/>
      <c r="H59" s="97"/>
      <c r="I59" s="128"/>
      <c r="J59" s="128"/>
      <c r="K59" s="59"/>
    </row>
    <row r="60" spans="1:11">
      <c r="A60" s="80"/>
      <c r="B60" s="80"/>
      <c r="C60" s="97"/>
      <c r="D60" s="97"/>
      <c r="E60" s="128"/>
      <c r="F60" s="128"/>
      <c r="G60" s="97"/>
      <c r="H60" s="97"/>
      <c r="I60" s="128"/>
      <c r="J60" s="128"/>
      <c r="K60" s="59"/>
    </row>
    <row r="61" spans="1:11">
      <c r="A61" s="80"/>
      <c r="B61" s="80"/>
      <c r="C61" s="97"/>
      <c r="D61" s="97"/>
      <c r="E61" s="128"/>
      <c r="F61" s="128"/>
      <c r="G61" s="97"/>
      <c r="H61" s="97"/>
      <c r="I61" s="128"/>
      <c r="J61" s="128"/>
      <c r="K61" s="58"/>
    </row>
    <row r="62" spans="1:11">
      <c r="A62" s="72"/>
      <c r="B62" s="72"/>
      <c r="C62" s="98"/>
      <c r="D62" s="81"/>
      <c r="E62" s="81"/>
      <c r="F62" s="81"/>
      <c r="G62" s="81"/>
      <c r="H62" s="81"/>
      <c r="I62" s="81"/>
      <c r="J62" s="81"/>
      <c r="K62" s="13"/>
    </row>
    <row r="63" spans="1:1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13"/>
    </row>
    <row r="64" spans="1:11">
      <c r="A64" s="82"/>
      <c r="B64" s="82"/>
      <c r="C64" s="82"/>
      <c r="D64" s="82"/>
      <c r="E64" s="129"/>
      <c r="F64" s="81"/>
      <c r="G64" s="81"/>
      <c r="H64" s="81"/>
      <c r="I64" s="81"/>
      <c r="J64" s="81"/>
      <c r="K64" s="13"/>
    </row>
    <row r="65" spans="1:1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59"/>
    </row>
    <row r="66" spans="1:1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59"/>
    </row>
    <row r="67" spans="1:11" ht="13.5">
      <c r="A67" s="80"/>
      <c r="B67" s="80"/>
      <c r="C67" s="97"/>
      <c r="D67" s="97"/>
      <c r="E67" s="130"/>
      <c r="F67" s="130"/>
      <c r="G67" s="97"/>
      <c r="H67" s="97"/>
      <c r="I67" s="130"/>
      <c r="J67" s="130"/>
      <c r="K67" s="59"/>
    </row>
    <row r="68" spans="1:11" ht="13.5">
      <c r="A68" s="80"/>
      <c r="B68" s="80"/>
      <c r="C68" s="97"/>
      <c r="D68" s="97"/>
      <c r="E68" s="130"/>
      <c r="F68" s="130"/>
      <c r="G68" s="97"/>
      <c r="H68" s="97"/>
      <c r="I68" s="130"/>
      <c r="J68" s="130"/>
      <c r="K68" s="59"/>
    </row>
    <row r="69" spans="1:11" ht="13.5">
      <c r="A69" s="83"/>
      <c r="B69" s="83"/>
      <c r="C69" s="99"/>
      <c r="D69" s="99"/>
      <c r="E69" s="131"/>
      <c r="F69" s="131"/>
      <c r="G69" s="99"/>
      <c r="H69" s="99"/>
      <c r="I69" s="131"/>
      <c r="J69" s="131"/>
      <c r="K69" s="59"/>
    </row>
    <row r="70" spans="1:11" ht="45.75" customHeight="1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59"/>
    </row>
    <row r="71" spans="1:11" ht="43.5" customHeight="1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13"/>
    </row>
    <row r="72" spans="1:1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</sheetData>
  <mergeCells count="101">
    <mergeCell ref="C1:L1"/>
    <mergeCell ref="E3:H3"/>
    <mergeCell ref="I3:L3"/>
    <mergeCell ref="E4:F4"/>
    <mergeCell ref="G4:H4"/>
    <mergeCell ref="I4:J4"/>
    <mergeCell ref="K4:L4"/>
    <mergeCell ref="C5:D5"/>
    <mergeCell ref="E5:F5"/>
    <mergeCell ref="G5:H5"/>
    <mergeCell ref="I5:J5"/>
    <mergeCell ref="K5:L5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A12:O12"/>
    <mergeCell ref="E14:H14"/>
    <mergeCell ref="I14:L14"/>
    <mergeCell ref="B19:D19"/>
    <mergeCell ref="B21:D21"/>
    <mergeCell ref="B22:D22"/>
    <mergeCell ref="B23:D23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C57:F57"/>
    <mergeCell ref="G57:J57"/>
    <mergeCell ref="C58:D58"/>
    <mergeCell ref="E58:F58"/>
    <mergeCell ref="G58:H58"/>
    <mergeCell ref="I58:J58"/>
    <mergeCell ref="A59:B59"/>
    <mergeCell ref="C59:D59"/>
    <mergeCell ref="E59:F59"/>
    <mergeCell ref="G59:H59"/>
    <mergeCell ref="I59:J59"/>
    <mergeCell ref="A60:B60"/>
    <mergeCell ref="C60:D60"/>
    <mergeCell ref="E60:F60"/>
    <mergeCell ref="G60:H60"/>
    <mergeCell ref="I60:J60"/>
    <mergeCell ref="A61:B61"/>
    <mergeCell ref="C61:D61"/>
    <mergeCell ref="E61:F61"/>
    <mergeCell ref="G61:H61"/>
    <mergeCell ref="I61:J61"/>
    <mergeCell ref="C65:F65"/>
    <mergeCell ref="G65:J65"/>
    <mergeCell ref="C66:D66"/>
    <mergeCell ref="E66:F66"/>
    <mergeCell ref="G66:H66"/>
    <mergeCell ref="I66:J66"/>
    <mergeCell ref="A67:B67"/>
    <mergeCell ref="C67:D67"/>
    <mergeCell ref="E67:F67"/>
    <mergeCell ref="G67:H67"/>
    <mergeCell ref="I67:J67"/>
    <mergeCell ref="A68:B68"/>
    <mergeCell ref="C68:D68"/>
    <mergeCell ref="E68:F68"/>
    <mergeCell ref="G68:H68"/>
    <mergeCell ref="I68:J68"/>
    <mergeCell ref="A69:B69"/>
    <mergeCell ref="C69:D69"/>
    <mergeCell ref="E69:F69"/>
    <mergeCell ref="G69:H69"/>
    <mergeCell ref="I69:J69"/>
    <mergeCell ref="A70:J70"/>
    <mergeCell ref="A71:J71"/>
    <mergeCell ref="C3:D4"/>
    <mergeCell ref="C9:L10"/>
    <mergeCell ref="A14:D16"/>
    <mergeCell ref="E15:E16"/>
    <mergeCell ref="F15:F16"/>
    <mergeCell ref="I15:I16"/>
    <mergeCell ref="J15:J16"/>
    <mergeCell ref="M15:M16"/>
    <mergeCell ref="N15:N16"/>
    <mergeCell ref="A57:B58"/>
  </mergeCells>
  <phoneticPr fontId="21"/>
  <pageMargins left="0.78740157480314965" right="0.78740157480314965" top="0.78740157480314965" bottom="0.98425196850393704" header="0.51181102362204722" footer="0.1968503937007874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6"/>
  <sheetViews>
    <sheetView view="pageBreakPreview" zoomScale="120" zoomScaleSheetLayoutView="120" workbookViewId="0">
      <selection activeCell="O13" sqref="O13"/>
    </sheetView>
  </sheetViews>
  <sheetFormatPr defaultRowHeight="11.25"/>
  <cols>
    <col min="1" max="1" width="3.85546875" style="88" customWidth="1"/>
    <col min="2" max="3" width="6.140625" style="88" customWidth="1"/>
    <col min="4" max="4" width="6.7109375" style="88" customWidth="1"/>
    <col min="5" max="6" width="8.5703125" style="88" bestFit="1" customWidth="1"/>
    <col min="7" max="13" width="6.7109375" style="88" customWidth="1"/>
    <col min="14" max="14" width="9.42578125" style="88" bestFit="1" customWidth="1"/>
    <col min="15" max="17" width="6.140625" style="88" customWidth="1"/>
    <col min="18" max="16384" width="9.140625" style="88" customWidth="1"/>
  </cols>
  <sheetData>
    <row r="1" spans="1:14" ht="12.75" hidden="1" customHeight="1">
      <c r="B1" s="205">
        <v>1</v>
      </c>
      <c r="C1" s="211">
        <v>2</v>
      </c>
      <c r="D1" s="211">
        <v>36</v>
      </c>
      <c r="E1" s="219">
        <v>35</v>
      </c>
      <c r="F1" s="211">
        <v>36</v>
      </c>
      <c r="G1" s="243">
        <v>23</v>
      </c>
      <c r="H1" s="243"/>
      <c r="I1" s="243"/>
      <c r="J1" s="243">
        <v>26</v>
      </c>
      <c r="K1" s="219">
        <v>35</v>
      </c>
      <c r="L1" s="257">
        <v>35</v>
      </c>
      <c r="M1" s="257">
        <v>35</v>
      </c>
      <c r="N1" s="262">
        <v>38</v>
      </c>
    </row>
    <row r="2" spans="1:14" ht="11.25" hidden="1" customHeight="1">
      <c r="B2" s="206">
        <v>1</v>
      </c>
      <c r="C2" s="212">
        <v>2</v>
      </c>
      <c r="D2" s="212">
        <v>36</v>
      </c>
      <c r="E2" s="220">
        <v>35</v>
      </c>
      <c r="F2" s="212">
        <v>36</v>
      </c>
      <c r="G2" s="244">
        <v>23</v>
      </c>
      <c r="H2" s="244"/>
      <c r="I2" s="244"/>
      <c r="J2" s="244">
        <v>26</v>
      </c>
      <c r="K2" s="220">
        <v>35</v>
      </c>
      <c r="L2" s="258">
        <v>35</v>
      </c>
      <c r="M2" s="258">
        <v>35</v>
      </c>
      <c r="N2" s="263">
        <v>38</v>
      </c>
    </row>
    <row r="3" spans="1:14" s="196" customFormat="1" ht="21.7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19.899999999999999" customHeight="1">
      <c r="A4" s="63" t="s">
        <v>71</v>
      </c>
      <c r="B4" s="63"/>
      <c r="C4" s="213"/>
      <c r="D4" s="215"/>
      <c r="E4" s="221"/>
      <c r="F4" s="231"/>
      <c r="G4" s="245"/>
      <c r="H4" s="245"/>
      <c r="I4" s="245"/>
      <c r="J4" s="245"/>
      <c r="K4" s="256" t="s">
        <v>174</v>
      </c>
      <c r="L4" s="256"/>
      <c r="M4" s="256"/>
      <c r="N4" s="256"/>
    </row>
    <row r="5" spans="1:14" ht="15" customHeight="1">
      <c r="A5" s="64" t="s">
        <v>2</v>
      </c>
      <c r="B5" s="64"/>
      <c r="C5" s="64"/>
      <c r="D5" s="106"/>
      <c r="E5" s="222" t="s">
        <v>10</v>
      </c>
      <c r="F5" s="232"/>
      <c r="G5" s="246" t="s">
        <v>78</v>
      </c>
      <c r="H5" s="252"/>
      <c r="I5" s="252"/>
      <c r="J5" s="252"/>
      <c r="K5" s="252"/>
      <c r="L5" s="252"/>
      <c r="M5" s="252"/>
      <c r="N5" s="252"/>
    </row>
    <row r="6" spans="1:14" ht="25.9" customHeight="1">
      <c r="A6" s="66"/>
      <c r="B6" s="66"/>
      <c r="C6" s="66"/>
      <c r="D6" s="108"/>
      <c r="E6" s="223" t="s">
        <v>0</v>
      </c>
      <c r="F6" s="233" t="s">
        <v>32</v>
      </c>
      <c r="G6" s="247" t="s">
        <v>161</v>
      </c>
      <c r="H6" s="253" t="s">
        <v>122</v>
      </c>
      <c r="I6" s="253" t="s">
        <v>149</v>
      </c>
      <c r="J6" s="253" t="s">
        <v>6</v>
      </c>
      <c r="K6" s="253" t="s">
        <v>150</v>
      </c>
      <c r="L6" s="253" t="s">
        <v>128</v>
      </c>
      <c r="M6" s="253" t="s">
        <v>151</v>
      </c>
      <c r="N6" s="264" t="s">
        <v>99</v>
      </c>
    </row>
    <row r="7" spans="1:14" s="58" customFormat="1" ht="19.5" customHeight="1">
      <c r="A7" s="67" t="s">
        <v>17</v>
      </c>
      <c r="B7" s="67"/>
      <c r="C7" s="67"/>
      <c r="D7" s="216"/>
      <c r="E7" s="224">
        <f>SUM(E8,E10,E14)</f>
        <v>4292</v>
      </c>
      <c r="F7" s="234">
        <f>SUM(F8,F10,F14)</f>
        <v>42600</v>
      </c>
      <c r="G7" s="248">
        <v>2469</v>
      </c>
      <c r="H7" s="254" t="s">
        <v>183</v>
      </c>
      <c r="I7" s="254" t="s">
        <v>182</v>
      </c>
      <c r="J7" s="254" t="s">
        <v>119</v>
      </c>
      <c r="K7" s="254" t="s">
        <v>181</v>
      </c>
      <c r="L7" s="254" t="s">
        <v>180</v>
      </c>
      <c r="M7" s="261" t="s">
        <v>179</v>
      </c>
      <c r="N7" s="254" t="s">
        <v>178</v>
      </c>
    </row>
    <row r="8" spans="1:14" s="58" customFormat="1" ht="19.5" customHeight="1">
      <c r="A8" s="68" t="s">
        <v>8</v>
      </c>
      <c r="B8" s="68"/>
      <c r="C8" s="68"/>
      <c r="D8" s="217"/>
      <c r="E8" s="225">
        <v>37</v>
      </c>
      <c r="F8" s="235">
        <v>492</v>
      </c>
      <c r="G8" s="249" t="s">
        <v>85</v>
      </c>
      <c r="H8" s="225" t="s">
        <v>185</v>
      </c>
      <c r="I8" s="225" t="s">
        <v>59</v>
      </c>
      <c r="J8" s="225" t="s">
        <v>184</v>
      </c>
      <c r="K8" s="225" t="s">
        <v>59</v>
      </c>
      <c r="L8" s="225" t="s">
        <v>184</v>
      </c>
      <c r="M8" s="225" t="s">
        <v>4</v>
      </c>
      <c r="N8" s="265" t="s">
        <v>4</v>
      </c>
    </row>
    <row r="9" spans="1:14" s="197" customFormat="1" ht="19.5" customHeight="1">
      <c r="A9" s="69" t="s">
        <v>104</v>
      </c>
      <c r="B9" s="86" t="s">
        <v>16</v>
      </c>
      <c r="C9" s="86"/>
      <c r="D9" s="111"/>
      <c r="E9" s="226">
        <v>37</v>
      </c>
      <c r="F9" s="236">
        <v>492</v>
      </c>
      <c r="G9" s="250" t="s">
        <v>85</v>
      </c>
      <c r="H9" s="226" t="s">
        <v>185</v>
      </c>
      <c r="I9" s="226" t="s">
        <v>59</v>
      </c>
      <c r="J9" s="226" t="s">
        <v>184</v>
      </c>
      <c r="K9" s="226" t="s">
        <v>59</v>
      </c>
      <c r="L9" s="226" t="s">
        <v>184</v>
      </c>
      <c r="M9" s="226" t="s">
        <v>4</v>
      </c>
      <c r="N9" s="266" t="s">
        <v>4</v>
      </c>
    </row>
    <row r="10" spans="1:14" s="58" customFormat="1" ht="19.5" customHeight="1">
      <c r="A10" s="68" t="s">
        <v>101</v>
      </c>
      <c r="B10" s="68"/>
      <c r="E10" s="227">
        <f>SUM(E11:E13)</f>
        <v>1273</v>
      </c>
      <c r="F10" s="235">
        <f>SUM(F11:F13)</f>
        <v>16593</v>
      </c>
      <c r="G10" s="249">
        <v>656</v>
      </c>
      <c r="H10" s="225">
        <v>251</v>
      </c>
      <c r="I10" s="225">
        <v>185</v>
      </c>
      <c r="J10" s="225">
        <v>64</v>
      </c>
      <c r="K10" s="225">
        <v>52</v>
      </c>
      <c r="L10" s="225">
        <v>40</v>
      </c>
      <c r="M10" s="225">
        <v>21</v>
      </c>
      <c r="N10" s="265">
        <v>4</v>
      </c>
    </row>
    <row r="11" spans="1:14" s="197" customFormat="1" ht="19.5" customHeight="1">
      <c r="A11" s="69" t="s">
        <v>22</v>
      </c>
      <c r="B11" s="86" t="s">
        <v>89</v>
      </c>
      <c r="C11" s="86"/>
      <c r="D11" s="111"/>
      <c r="E11" s="228">
        <v>7</v>
      </c>
      <c r="F11" s="237">
        <v>48</v>
      </c>
      <c r="G11" s="250" t="s">
        <v>184</v>
      </c>
      <c r="H11" s="226" t="s">
        <v>186</v>
      </c>
      <c r="I11" s="226" t="s">
        <v>4</v>
      </c>
      <c r="J11" s="226" t="s">
        <v>187</v>
      </c>
      <c r="K11" s="226" t="s">
        <v>4</v>
      </c>
      <c r="L11" s="226" t="s">
        <v>4</v>
      </c>
      <c r="M11" s="226" t="s">
        <v>4</v>
      </c>
      <c r="N11" s="266" t="s">
        <v>187</v>
      </c>
    </row>
    <row r="12" spans="1:14" s="197" customFormat="1" ht="19.5" customHeight="1">
      <c r="A12" s="69" t="s">
        <v>52</v>
      </c>
      <c r="B12" s="86" t="s">
        <v>12</v>
      </c>
      <c r="C12" s="86"/>
      <c r="D12" s="111"/>
      <c r="E12" s="228">
        <v>555</v>
      </c>
      <c r="F12" s="237">
        <v>2861</v>
      </c>
      <c r="G12" s="250" t="s">
        <v>195</v>
      </c>
      <c r="H12" s="226" t="s">
        <v>192</v>
      </c>
      <c r="I12" s="226" t="s">
        <v>82</v>
      </c>
      <c r="J12" s="226" t="s">
        <v>185</v>
      </c>
      <c r="K12" s="226" t="s">
        <v>189</v>
      </c>
      <c r="L12" s="226" t="s">
        <v>187</v>
      </c>
      <c r="M12" s="226" t="s">
        <v>4</v>
      </c>
      <c r="N12" s="266" t="s">
        <v>187</v>
      </c>
    </row>
    <row r="13" spans="1:14" s="197" customFormat="1" ht="19.5" customHeight="1">
      <c r="A13" s="69" t="s">
        <v>50</v>
      </c>
      <c r="B13" s="86" t="s">
        <v>11</v>
      </c>
      <c r="C13" s="86"/>
      <c r="D13" s="111"/>
      <c r="E13" s="228">
        <v>711</v>
      </c>
      <c r="F13" s="237">
        <v>13684</v>
      </c>
      <c r="G13" s="250" t="s">
        <v>196</v>
      </c>
      <c r="H13" s="226" t="s">
        <v>194</v>
      </c>
      <c r="I13" s="226" t="s">
        <v>191</v>
      </c>
      <c r="J13" s="226" t="s">
        <v>190</v>
      </c>
      <c r="K13" s="226" t="s">
        <v>13</v>
      </c>
      <c r="L13" s="226" t="s">
        <v>188</v>
      </c>
      <c r="M13" s="226" t="s">
        <v>105</v>
      </c>
      <c r="N13" s="266" t="s">
        <v>184</v>
      </c>
    </row>
    <row r="14" spans="1:14" s="58" customFormat="1" ht="19.5" customHeight="1">
      <c r="A14" s="68" t="s">
        <v>102</v>
      </c>
      <c r="B14" s="68"/>
      <c r="E14" s="227">
        <f>SUM(E15:E27)</f>
        <v>2982</v>
      </c>
      <c r="F14" s="235">
        <f>SUM(F15:F27)</f>
        <v>25515</v>
      </c>
      <c r="G14" s="249">
        <v>1799</v>
      </c>
      <c r="H14" s="225">
        <v>529</v>
      </c>
      <c r="I14" s="225">
        <v>350</v>
      </c>
      <c r="J14" s="225">
        <v>130</v>
      </c>
      <c r="K14" s="225">
        <v>89</v>
      </c>
      <c r="L14" s="225">
        <v>54</v>
      </c>
      <c r="M14" s="225">
        <v>16</v>
      </c>
      <c r="N14" s="265">
        <v>15</v>
      </c>
    </row>
    <row r="15" spans="1:14" s="197" customFormat="1" ht="19.5" customHeight="1">
      <c r="A15" s="69" t="s">
        <v>54</v>
      </c>
      <c r="B15" s="86" t="s">
        <v>15</v>
      </c>
      <c r="C15" s="86"/>
      <c r="D15" s="111"/>
      <c r="E15" s="228">
        <v>2</v>
      </c>
      <c r="F15" s="237">
        <v>4</v>
      </c>
      <c r="G15" s="250">
        <v>2</v>
      </c>
      <c r="H15" s="226" t="s">
        <v>4</v>
      </c>
      <c r="I15" s="226" t="s">
        <v>4</v>
      </c>
      <c r="J15" s="226" t="s">
        <v>4</v>
      </c>
      <c r="K15" s="226" t="s">
        <v>4</v>
      </c>
      <c r="L15" s="226" t="s">
        <v>4</v>
      </c>
      <c r="M15" s="226" t="s">
        <v>4</v>
      </c>
      <c r="N15" s="267" t="s">
        <v>4</v>
      </c>
    </row>
    <row r="16" spans="1:14" s="197" customFormat="1" ht="19.5" customHeight="1">
      <c r="A16" s="69" t="s">
        <v>55</v>
      </c>
      <c r="B16" s="86" t="s">
        <v>5</v>
      </c>
      <c r="C16" s="86"/>
      <c r="D16" s="111"/>
      <c r="E16" s="228">
        <v>20</v>
      </c>
      <c r="F16" s="237">
        <v>161</v>
      </c>
      <c r="G16" s="250" t="s">
        <v>185</v>
      </c>
      <c r="H16" s="226" t="s">
        <v>59</v>
      </c>
      <c r="I16" s="226" t="s">
        <v>184</v>
      </c>
      <c r="J16" s="226" t="s">
        <v>184</v>
      </c>
      <c r="K16" s="226" t="s">
        <v>187</v>
      </c>
      <c r="L16" s="226" t="s">
        <v>4</v>
      </c>
      <c r="M16" s="226" t="s">
        <v>4</v>
      </c>
      <c r="N16" s="267" t="s">
        <v>4</v>
      </c>
    </row>
    <row r="17" spans="1:15" s="198" customFormat="1" ht="19.5" customHeight="1">
      <c r="A17" s="69" t="s">
        <v>58</v>
      </c>
      <c r="B17" s="86" t="s">
        <v>20</v>
      </c>
      <c r="C17" s="86"/>
      <c r="D17" s="111"/>
      <c r="E17" s="228">
        <v>152</v>
      </c>
      <c r="F17" s="238">
        <v>3655</v>
      </c>
      <c r="G17" s="250" t="s">
        <v>188</v>
      </c>
      <c r="H17" s="226" t="s">
        <v>207</v>
      </c>
      <c r="I17" s="226" t="s">
        <v>137</v>
      </c>
      <c r="J17" s="226" t="s">
        <v>199</v>
      </c>
      <c r="K17" s="226" t="s">
        <v>200</v>
      </c>
      <c r="L17" s="226" t="s">
        <v>141</v>
      </c>
      <c r="M17" s="226" t="s">
        <v>59</v>
      </c>
      <c r="N17" s="267" t="s">
        <v>184</v>
      </c>
    </row>
    <row r="18" spans="1:15" s="197" customFormat="1" ht="19.5" customHeight="1">
      <c r="A18" s="69" t="s">
        <v>61</v>
      </c>
      <c r="B18" s="86" t="s">
        <v>49</v>
      </c>
      <c r="C18" s="86"/>
      <c r="D18" s="111"/>
      <c r="E18" s="228">
        <v>978</v>
      </c>
      <c r="F18" s="238">
        <v>7364</v>
      </c>
      <c r="G18" s="250" t="s">
        <v>211</v>
      </c>
      <c r="H18" s="226" t="s">
        <v>45</v>
      </c>
      <c r="I18" s="226" t="s">
        <v>204</v>
      </c>
      <c r="J18" s="226" t="s">
        <v>203</v>
      </c>
      <c r="K18" s="226" t="s">
        <v>201</v>
      </c>
      <c r="L18" s="226" t="s">
        <v>160</v>
      </c>
      <c r="M18" s="226" t="s">
        <v>186</v>
      </c>
      <c r="N18" s="267" t="s">
        <v>187</v>
      </c>
    </row>
    <row r="19" spans="1:15" s="197" customFormat="1" ht="19.5" customHeight="1">
      <c r="A19" s="69" t="s">
        <v>62</v>
      </c>
      <c r="B19" s="86" t="s">
        <v>21</v>
      </c>
      <c r="C19" s="86"/>
      <c r="D19" s="111"/>
      <c r="E19" s="228">
        <v>48</v>
      </c>
      <c r="F19" s="239">
        <v>652</v>
      </c>
      <c r="G19" s="250" t="s">
        <v>85</v>
      </c>
      <c r="H19" s="226" t="s">
        <v>66</v>
      </c>
      <c r="I19" s="226" t="s">
        <v>199</v>
      </c>
      <c r="J19" s="226" t="s">
        <v>186</v>
      </c>
      <c r="K19" s="226" t="s">
        <v>189</v>
      </c>
      <c r="L19" s="226" t="s">
        <v>187</v>
      </c>
      <c r="M19" s="226" t="s">
        <v>4</v>
      </c>
      <c r="N19" s="267" t="s">
        <v>4</v>
      </c>
    </row>
    <row r="20" spans="1:15" s="197" customFormat="1" ht="19.5" customHeight="1">
      <c r="A20" s="69" t="s">
        <v>63</v>
      </c>
      <c r="B20" s="86" t="s">
        <v>159</v>
      </c>
      <c r="C20" s="86"/>
      <c r="D20" s="111"/>
      <c r="E20" s="228">
        <v>191</v>
      </c>
      <c r="F20" s="239">
        <v>585</v>
      </c>
      <c r="G20" s="250" t="s">
        <v>72</v>
      </c>
      <c r="H20" s="226" t="s">
        <v>85</v>
      </c>
      <c r="I20" s="226" t="s">
        <v>198</v>
      </c>
      <c r="J20" s="226" t="s">
        <v>187</v>
      </c>
      <c r="K20" s="226" t="s">
        <v>4</v>
      </c>
      <c r="L20" s="226" t="s">
        <v>187</v>
      </c>
      <c r="M20" s="226" t="s">
        <v>4</v>
      </c>
      <c r="N20" s="267" t="s">
        <v>187</v>
      </c>
    </row>
    <row r="21" spans="1:15" s="197" customFormat="1" ht="19.5" customHeight="1">
      <c r="A21" s="69" t="s">
        <v>64</v>
      </c>
      <c r="B21" s="86" t="s">
        <v>51</v>
      </c>
      <c r="C21" s="86"/>
      <c r="D21" s="111"/>
      <c r="E21" s="228">
        <v>146</v>
      </c>
      <c r="F21" s="239">
        <v>629</v>
      </c>
      <c r="G21" s="250" t="s">
        <v>163</v>
      </c>
      <c r="H21" s="226" t="s">
        <v>200</v>
      </c>
      <c r="I21" s="226" t="s">
        <v>205</v>
      </c>
      <c r="J21" s="226" t="s">
        <v>187</v>
      </c>
      <c r="K21" s="226" t="s">
        <v>59</v>
      </c>
      <c r="L21" s="226" t="s">
        <v>4</v>
      </c>
      <c r="M21" s="226" t="s">
        <v>4</v>
      </c>
      <c r="N21" s="267" t="s">
        <v>187</v>
      </c>
    </row>
    <row r="22" spans="1:15" s="197" customFormat="1" ht="19.5" customHeight="1">
      <c r="A22" s="69" t="s">
        <v>65</v>
      </c>
      <c r="B22" s="86" t="s">
        <v>156</v>
      </c>
      <c r="C22" s="86"/>
      <c r="D22" s="111"/>
      <c r="E22" s="228">
        <v>367</v>
      </c>
      <c r="F22" s="238">
        <v>2487</v>
      </c>
      <c r="G22" s="250" t="s">
        <v>212</v>
      </c>
      <c r="H22" s="226" t="s">
        <v>208</v>
      </c>
      <c r="I22" s="226" t="s">
        <v>23</v>
      </c>
      <c r="J22" s="226" t="s">
        <v>133</v>
      </c>
      <c r="K22" s="226" t="s">
        <v>189</v>
      </c>
      <c r="L22" s="226" t="s">
        <v>198</v>
      </c>
      <c r="M22" s="226" t="s">
        <v>4</v>
      </c>
      <c r="N22" s="267" t="s">
        <v>4</v>
      </c>
    </row>
    <row r="23" spans="1:15" s="197" customFormat="1" ht="19.5" customHeight="1">
      <c r="A23" s="70" t="s">
        <v>27</v>
      </c>
      <c r="B23" s="86" t="s">
        <v>38</v>
      </c>
      <c r="C23" s="86"/>
      <c r="D23" s="111"/>
      <c r="E23" s="228">
        <v>354</v>
      </c>
      <c r="F23" s="238">
        <v>1545</v>
      </c>
      <c r="G23" s="250" t="s">
        <v>84</v>
      </c>
      <c r="H23" s="226" t="s">
        <v>209</v>
      </c>
      <c r="I23" s="226" t="s">
        <v>202</v>
      </c>
      <c r="J23" s="226" t="s">
        <v>189</v>
      </c>
      <c r="K23" s="226" t="s">
        <v>198</v>
      </c>
      <c r="L23" s="226" t="s">
        <v>59</v>
      </c>
      <c r="M23" s="226" t="s">
        <v>4</v>
      </c>
      <c r="N23" s="267" t="s">
        <v>4</v>
      </c>
    </row>
    <row r="24" spans="1:15" s="197" customFormat="1" ht="19.5" customHeight="1">
      <c r="A24" s="70" t="s">
        <v>67</v>
      </c>
      <c r="B24" s="86" t="s">
        <v>157</v>
      </c>
      <c r="C24" s="86"/>
      <c r="D24" s="111"/>
      <c r="E24" s="228">
        <v>99</v>
      </c>
      <c r="F24" s="239">
        <v>494</v>
      </c>
      <c r="G24" s="250" t="s">
        <v>193</v>
      </c>
      <c r="H24" s="226" t="s">
        <v>160</v>
      </c>
      <c r="I24" s="226" t="s">
        <v>197</v>
      </c>
      <c r="J24" s="226" t="s">
        <v>197</v>
      </c>
      <c r="K24" s="226" t="s">
        <v>187</v>
      </c>
      <c r="L24" s="226" t="s">
        <v>4</v>
      </c>
      <c r="M24" s="226" t="s">
        <v>4</v>
      </c>
      <c r="N24" s="267" t="s">
        <v>187</v>
      </c>
    </row>
    <row r="25" spans="1:15" s="197" customFormat="1" ht="19.5" customHeight="1">
      <c r="A25" s="70" t="s">
        <v>30</v>
      </c>
      <c r="B25" s="86" t="s">
        <v>14</v>
      </c>
      <c r="C25" s="86"/>
      <c r="D25" s="111"/>
      <c r="E25" s="228">
        <v>329</v>
      </c>
      <c r="F25" s="238">
        <v>5434</v>
      </c>
      <c r="G25" s="250" t="s">
        <v>24</v>
      </c>
      <c r="H25" s="226" t="s">
        <v>100</v>
      </c>
      <c r="I25" s="226" t="s">
        <v>206</v>
      </c>
      <c r="J25" s="226" t="s">
        <v>142</v>
      </c>
      <c r="K25" s="226" t="s">
        <v>202</v>
      </c>
      <c r="L25" s="226" t="s">
        <v>199</v>
      </c>
      <c r="M25" s="226" t="s">
        <v>198</v>
      </c>
      <c r="N25" s="267" t="s">
        <v>187</v>
      </c>
    </row>
    <row r="26" spans="1:15" s="197" customFormat="1" ht="19.5" customHeight="1">
      <c r="A26" s="70" t="s">
        <v>69</v>
      </c>
      <c r="B26" s="86" t="s">
        <v>7</v>
      </c>
      <c r="C26" s="86"/>
      <c r="D26" s="111"/>
      <c r="E26" s="228">
        <v>31</v>
      </c>
      <c r="F26" s="239">
        <v>393</v>
      </c>
      <c r="G26" s="250" t="s">
        <v>133</v>
      </c>
      <c r="H26" s="226" t="s">
        <v>197</v>
      </c>
      <c r="I26" s="226" t="s">
        <v>59</v>
      </c>
      <c r="J26" s="226" t="s">
        <v>4</v>
      </c>
      <c r="K26" s="226" t="s">
        <v>187</v>
      </c>
      <c r="L26" s="226" t="s">
        <v>4</v>
      </c>
      <c r="M26" s="226" t="s">
        <v>187</v>
      </c>
      <c r="N26" s="267" t="s">
        <v>4</v>
      </c>
    </row>
    <row r="27" spans="1:15" s="197" customFormat="1" ht="19.5" customHeight="1">
      <c r="A27" s="71" t="s">
        <v>57</v>
      </c>
      <c r="B27" s="87" t="s">
        <v>158</v>
      </c>
      <c r="C27" s="87"/>
      <c r="D27" s="112"/>
      <c r="E27" s="229">
        <v>265</v>
      </c>
      <c r="F27" s="240">
        <v>2112</v>
      </c>
      <c r="G27" s="251" t="s">
        <v>213</v>
      </c>
      <c r="H27" s="255" t="s">
        <v>210</v>
      </c>
      <c r="I27" s="255" t="s">
        <v>207</v>
      </c>
      <c r="J27" s="255" t="s">
        <v>197</v>
      </c>
      <c r="K27" s="255" t="s">
        <v>198</v>
      </c>
      <c r="L27" s="255" t="s">
        <v>198</v>
      </c>
      <c r="M27" s="255" t="s">
        <v>184</v>
      </c>
      <c r="N27" s="268" t="s">
        <v>197</v>
      </c>
    </row>
    <row r="28" spans="1:15" ht="19.5" customHeight="1">
      <c r="A28" s="199" t="s">
        <v>165</v>
      </c>
      <c r="B28" s="207"/>
      <c r="D28" s="218"/>
      <c r="E28" s="218"/>
      <c r="F28" s="241"/>
      <c r="G28" s="241"/>
      <c r="H28" s="241"/>
      <c r="I28" s="241"/>
      <c r="J28" s="241"/>
      <c r="O28" s="88">
        <v>53</v>
      </c>
    </row>
    <row r="29" spans="1:15" ht="19.5" customHeight="1">
      <c r="A29" s="127"/>
      <c r="B29" s="207"/>
      <c r="D29" s="218"/>
      <c r="E29" s="218"/>
      <c r="F29" s="241"/>
      <c r="G29" s="241"/>
      <c r="H29" s="241"/>
      <c r="I29" s="241"/>
      <c r="J29" s="241"/>
    </row>
    <row r="30" spans="1:15" ht="19.5" customHeight="1">
      <c r="A30" s="127"/>
      <c r="B30" s="207"/>
      <c r="D30" s="218"/>
      <c r="E30" s="218"/>
      <c r="F30" s="241"/>
      <c r="G30" s="241"/>
      <c r="H30" s="241"/>
      <c r="I30" s="241"/>
      <c r="J30" s="241"/>
    </row>
    <row r="31" spans="1:15" ht="19.5" customHeight="1"/>
    <row r="32" spans="1:15" ht="19.5" customHeight="1"/>
    <row r="33" spans="1:15" ht="19.5" customHeight="1">
      <c r="A33" s="200"/>
      <c r="B33" s="200"/>
      <c r="C33" s="200"/>
      <c r="D33" s="200"/>
      <c r="E33" s="200"/>
      <c r="G33" s="200"/>
      <c r="H33" s="200"/>
      <c r="I33" s="200"/>
      <c r="J33" s="200"/>
      <c r="K33" s="200"/>
      <c r="L33" s="200"/>
      <c r="M33" s="200"/>
      <c r="N33" s="200"/>
    </row>
    <row r="34" spans="1:15" ht="19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02"/>
    </row>
    <row r="35" spans="1:15" ht="19.5" customHeight="1"/>
    <row r="36" spans="1:15" ht="19.5" customHeight="1"/>
    <row r="37" spans="1:15" ht="19.5" customHeight="1"/>
    <row r="38" spans="1:15" ht="19.5" customHeight="1"/>
    <row r="39" spans="1:15" ht="19.5" customHeight="1"/>
    <row r="40" spans="1:15" ht="19.5" customHeight="1"/>
    <row r="41" spans="1:15" ht="19.5" customHeight="1"/>
    <row r="42" spans="1:15" ht="19.5" customHeight="1"/>
    <row r="43" spans="1:15" ht="19.5" customHeight="1"/>
    <row r="44" spans="1:15" ht="19.5" customHeight="1"/>
    <row r="45" spans="1:15" ht="16.149999999999999" customHeight="1"/>
    <row r="46" spans="1:15" ht="16.149999999999999" customHeight="1"/>
    <row r="47" spans="1:15" ht="16.149999999999999" customHeight="1"/>
    <row r="48" spans="1:15" ht="16.149999999999999" customHeight="1"/>
    <row r="49" spans="1:18" ht="16.149999999999999" customHeight="1"/>
    <row r="50" spans="1:18" ht="16.149999999999999" customHeight="1"/>
    <row r="51" spans="1:18" ht="16.149999999999999" customHeight="1"/>
    <row r="52" spans="1:18" ht="16.149999999999999" customHeight="1"/>
    <row r="53" spans="1:18" ht="16.149999999999999" customHeight="1"/>
    <row r="54" spans="1:18" ht="13.5">
      <c r="A54" s="201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59"/>
      <c r="M54" s="259"/>
      <c r="N54" s="201"/>
      <c r="O54" s="201"/>
      <c r="P54" s="201"/>
      <c r="Q54" s="201"/>
      <c r="R54" s="201"/>
    </row>
    <row r="55" spans="1:18" ht="13.5">
      <c r="A55" s="201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59"/>
      <c r="M55" s="259"/>
      <c r="N55" s="201"/>
      <c r="O55" s="201"/>
    </row>
    <row r="56" spans="1:18" ht="7.5" customHeight="1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60"/>
      <c r="M56" s="260"/>
      <c r="N56" s="202"/>
      <c r="O56" s="202"/>
    </row>
    <row r="57" spans="1:1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8" ht="13.5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</row>
    <row r="59" spans="1:18" ht="11.25" customHeight="1">
      <c r="A59" s="203"/>
      <c r="B59" s="208"/>
      <c r="C59" s="208"/>
      <c r="D59" s="208"/>
      <c r="E59" s="230"/>
      <c r="F59" s="230"/>
      <c r="G59" s="208"/>
      <c r="H59" s="208"/>
      <c r="I59" s="208"/>
      <c r="J59" s="208"/>
      <c r="K59" s="230"/>
      <c r="L59" s="230"/>
      <c r="M59" s="208"/>
      <c r="N59" s="208"/>
      <c r="O59" s="230"/>
      <c r="P59" s="269"/>
      <c r="Q59" s="269"/>
      <c r="R59" s="269"/>
    </row>
    <row r="60" spans="1:18">
      <c r="A60" s="203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30"/>
      <c r="O60" s="208"/>
      <c r="P60" s="208"/>
      <c r="Q60" s="208"/>
      <c r="R60" s="208"/>
    </row>
    <row r="61" spans="1:18" ht="12" customHeight="1">
      <c r="A61" s="204"/>
      <c r="B61" s="209"/>
      <c r="C61" s="214"/>
      <c r="D61" s="209"/>
      <c r="E61" s="209"/>
      <c r="F61" s="242"/>
      <c r="G61" s="209"/>
      <c r="H61" s="209"/>
      <c r="I61" s="209"/>
      <c r="J61" s="214"/>
      <c r="K61" s="209"/>
      <c r="L61" s="242"/>
      <c r="M61" s="209"/>
      <c r="N61" s="209"/>
      <c r="O61" s="209"/>
      <c r="P61" s="209"/>
      <c r="Q61" s="209"/>
      <c r="R61" s="209"/>
    </row>
    <row r="62" spans="1:18" ht="7.5" customHeight="1">
      <c r="A62" s="203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</row>
    <row r="63" spans="1:18" ht="13.5">
      <c r="A63" s="203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</row>
    <row r="64" spans="1:18" ht="13.5">
      <c r="A64" s="203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</row>
    <row r="65" spans="1:18" ht="13.5">
      <c r="A65" s="203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</row>
    <row r="66" spans="1:18" ht="13.5">
      <c r="A66" s="203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</row>
    <row r="67" spans="1:18" ht="7.5" customHeight="1">
      <c r="A67" s="203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</row>
    <row r="68" spans="1:18" ht="13.5">
      <c r="A68" s="203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</row>
    <row r="69" spans="1:18" ht="13.5">
      <c r="A69" s="203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</row>
    <row r="70" spans="1:18" ht="13.5">
      <c r="A70" s="203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</row>
    <row r="71" spans="1:18" ht="12.75" customHeight="1">
      <c r="A71" s="203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</row>
    <row r="72" spans="1:18" ht="13.5">
      <c r="A72" s="203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</row>
    <row r="73" spans="1:18" ht="7.5" customHeight="1">
      <c r="A73" s="203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</row>
    <row r="74" spans="1:18" ht="12" customHeight="1">
      <c r="A74" s="203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</row>
    <row r="75" spans="1:18" ht="12.75" customHeight="1">
      <c r="A75" s="203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</row>
    <row r="76" spans="1:18" ht="13.5">
      <c r="A76" s="203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</row>
    <row r="79" spans="1:18" ht="7.5" customHeight="1"/>
    <row r="80" spans="1:18" ht="12.75" customHeight="1"/>
    <row r="84" ht="12" customHeight="1"/>
    <row r="85" ht="7.5" customHeight="1"/>
    <row r="90" ht="7.5" customHeight="1"/>
    <row r="94" ht="12.75" customHeight="1"/>
    <row r="96" ht="7.5" customHeight="1"/>
    <row r="97" ht="12" customHeight="1"/>
    <row r="98" ht="12.75" customHeight="1"/>
    <row r="102" ht="7.5" customHeight="1"/>
    <row r="103" ht="12.75" customHeight="1"/>
    <row r="107" ht="12" customHeight="1"/>
    <row r="108" ht="7.5" customHeight="1"/>
    <row r="111" ht="11.25" customHeight="1"/>
    <row r="112" ht="17.25" customHeight="1"/>
    <row r="113" ht="7.5" customHeight="1"/>
    <row r="114" ht="17.25" customHeight="1"/>
    <row r="115" ht="7.5" customHeight="1"/>
    <row r="116" ht="7.5" customHeight="1"/>
    <row r="117" ht="12.75" customHeight="1"/>
    <row r="118" ht="12.75" customHeight="1"/>
    <row r="119" ht="7.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7.5" customHeight="1"/>
    <row r="130" ht="7.5" customHeight="1"/>
    <row r="135" ht="7.5" customHeight="1"/>
    <row r="139" ht="12.75" customHeight="1"/>
    <row r="141" ht="7.5" customHeight="1"/>
    <row r="142" ht="12" customHeight="1"/>
    <row r="143" ht="12.75" customHeight="1"/>
    <row r="147" ht="7.5" customHeight="1"/>
    <row r="148" ht="12.75" customHeight="1"/>
    <row r="152" ht="12" customHeight="1"/>
    <row r="153" ht="7.5" customHeight="1"/>
    <row r="158" ht="7.5" customHeight="1"/>
    <row r="162" ht="12.75" customHeight="1"/>
    <row r="164" ht="7.5" customHeight="1"/>
    <row r="165" ht="12" customHeight="1"/>
    <row r="166" ht="12.75" customHeight="1"/>
    <row r="170" ht="7.5" customHeight="1"/>
    <row r="171" ht="12.75" customHeight="1"/>
    <row r="175" ht="12" customHeight="1"/>
    <row r="176" ht="7.5" customHeight="1"/>
    <row r="181" ht="7.5" customHeight="1"/>
    <row r="185" ht="12.75" customHeight="1"/>
    <row r="187" ht="7.5" customHeight="1"/>
    <row r="188" ht="12" customHeight="1"/>
    <row r="189" ht="12.75" customHeight="1"/>
    <row r="193" ht="7.5" customHeight="1"/>
    <row r="194" ht="12.75" customHeight="1"/>
    <row r="198" ht="12" customHeight="1"/>
    <row r="199" ht="7.5" customHeight="1"/>
    <row r="202" ht="11.25" customHeight="1"/>
    <row r="203" ht="17.25" customHeight="1"/>
    <row r="204" ht="7.5" customHeight="1"/>
    <row r="205" ht="17.25" customHeight="1"/>
    <row r="206" ht="7.5" customHeight="1"/>
    <row r="207" ht="7.5" customHeight="1"/>
    <row r="208" ht="12.75" customHeight="1"/>
    <row r="209" ht="12.75" customHeight="1"/>
    <row r="210" ht="7.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7.5" customHeight="1"/>
    <row r="221" ht="7.5" customHeight="1"/>
    <row r="226" ht="7.5" customHeight="1"/>
    <row r="230" ht="12.75" customHeight="1"/>
    <row r="232" ht="7.5" customHeight="1"/>
    <row r="233" ht="12" customHeight="1"/>
    <row r="234" ht="12.75" customHeight="1"/>
    <row r="238" ht="7.5" customHeight="1"/>
    <row r="239" ht="12.75" customHeight="1"/>
    <row r="243" ht="12" customHeight="1"/>
    <row r="244" ht="7.5" customHeight="1"/>
    <row r="249" ht="7.5" customHeight="1"/>
    <row r="253" ht="12.75" customHeight="1"/>
    <row r="255" ht="7.5" customHeight="1"/>
    <row r="256" ht="12" customHeight="1"/>
    <row r="257" ht="12.75" customHeight="1"/>
    <row r="261" ht="7.5" customHeight="1"/>
    <row r="262" ht="12.75" customHeight="1"/>
    <row r="266" ht="12" customHeight="1"/>
    <row r="267" ht="7.5" customHeight="1"/>
    <row r="272" ht="7.5" customHeight="1"/>
    <row r="276" ht="12.75" customHeight="1"/>
    <row r="278" ht="7.5" customHeight="1"/>
    <row r="279" ht="12" customHeight="1"/>
    <row r="280" ht="12.75" customHeight="1"/>
    <row r="284" ht="7.5" customHeight="1"/>
    <row r="285" ht="12.75" customHeight="1"/>
    <row r="289" ht="12" customHeight="1"/>
    <row r="290" ht="7.5" customHeight="1"/>
    <row r="293" ht="11.25" customHeight="1"/>
    <row r="294" ht="17.25" customHeight="1"/>
    <row r="295" ht="7.5" customHeight="1"/>
    <row r="296" ht="17.25" customHeight="1"/>
    <row r="297" ht="7.5" customHeight="1"/>
    <row r="298" ht="7.5" customHeight="1"/>
    <row r="299" ht="12.75" customHeight="1"/>
    <row r="300" ht="12.75" customHeight="1"/>
    <row r="301" ht="7.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7.5" customHeight="1"/>
    <row r="312" ht="7.5" customHeight="1"/>
    <row r="317" ht="7.5" customHeight="1"/>
    <row r="321" ht="12.75" customHeight="1"/>
    <row r="323" ht="7.5" customHeight="1"/>
    <row r="324" ht="12" customHeight="1"/>
    <row r="325" ht="12.75" customHeight="1"/>
    <row r="329" ht="7.5" customHeight="1"/>
    <row r="330" ht="12.75" customHeight="1"/>
    <row r="334" ht="12" customHeight="1"/>
    <row r="335" ht="7.5" customHeight="1"/>
    <row r="340" ht="7.5" customHeight="1"/>
    <row r="344" ht="12.75" customHeight="1"/>
    <row r="346" ht="7.5" customHeight="1"/>
    <row r="347" ht="12" customHeight="1"/>
    <row r="348" ht="12.75" customHeight="1"/>
    <row r="352" ht="7.5" customHeight="1"/>
    <row r="353" ht="12.75" customHeight="1"/>
    <row r="357" ht="12" customHeight="1"/>
    <row r="358" ht="7.5" customHeight="1"/>
    <row r="363" ht="7.5" customHeight="1"/>
    <row r="367" ht="12.75" customHeight="1"/>
    <row r="369" ht="7.5" customHeight="1"/>
    <row r="370" ht="12" customHeight="1"/>
    <row r="371" ht="12.75" customHeight="1"/>
    <row r="375" ht="7.5" customHeight="1"/>
    <row r="376" ht="12.75" customHeight="1"/>
    <row r="380" ht="12" customHeight="1"/>
    <row r="381" ht="7.5" customHeight="1"/>
    <row r="384" ht="11.25" customHeight="1"/>
    <row r="385" ht="17.25" customHeight="1"/>
    <row r="386" ht="7.5" customHeight="1"/>
    <row r="387" ht="17.25" customHeight="1"/>
    <row r="388" ht="7.5" customHeight="1"/>
    <row r="389" ht="7.5" customHeight="1"/>
    <row r="390" ht="12.75" customHeight="1"/>
    <row r="391" ht="12.75" customHeight="1"/>
    <row r="392" ht="7.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7.5" customHeight="1"/>
    <row r="403" ht="7.5" customHeight="1"/>
    <row r="408" ht="7.5" customHeight="1"/>
    <row r="412" ht="12.75" customHeight="1"/>
    <row r="414" ht="7.5" customHeight="1"/>
    <row r="415" ht="12" customHeight="1"/>
    <row r="416" ht="12.75" customHeight="1"/>
    <row r="420" ht="7.5" customHeight="1"/>
    <row r="421" ht="12.75" customHeight="1"/>
    <row r="425" ht="12" customHeight="1"/>
    <row r="426" ht="7.5" customHeight="1"/>
  </sheetData>
  <mergeCells count="37">
    <mergeCell ref="A3:N3"/>
    <mergeCell ref="K4:N4"/>
    <mergeCell ref="E5:F5"/>
    <mergeCell ref="G5:N5"/>
    <mergeCell ref="B9:D9"/>
    <mergeCell ref="B11:D11"/>
    <mergeCell ref="B12:D12"/>
    <mergeCell ref="B13:D13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58:C58"/>
    <mergeCell ref="E58:F58"/>
    <mergeCell ref="G58:H58"/>
    <mergeCell ref="I58:J58"/>
    <mergeCell ref="K58:L58"/>
    <mergeCell ref="M58:N58"/>
    <mergeCell ref="Q58:R58"/>
    <mergeCell ref="B59:C59"/>
    <mergeCell ref="E59:F59"/>
    <mergeCell ref="G59:H59"/>
    <mergeCell ref="I59:J59"/>
    <mergeCell ref="K59:L59"/>
    <mergeCell ref="M59:N59"/>
    <mergeCell ref="Q59:R59"/>
    <mergeCell ref="A5:D6"/>
    <mergeCell ref="A58:A60"/>
  </mergeCells>
  <phoneticPr fontId="21"/>
  <conditionalFormatting sqref="B61:R76">
    <cfRule type="cellIs" dxfId="17" priority="17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fitToWidth="1" fitToHeight="1" pageOrder="overThenDown" orientation="portrait" usePrinterDefaults="1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U76"/>
  <sheetViews>
    <sheetView view="pageBreakPreview" zoomScale="80" zoomScaleSheetLayoutView="80" workbookViewId="0">
      <selection activeCell="X55" sqref="X55"/>
    </sheetView>
  </sheetViews>
  <sheetFormatPr defaultRowHeight="11.25"/>
  <cols>
    <col min="1" max="1" width="16.140625" style="88" customWidth="1"/>
    <col min="2" max="2" width="5" style="88" customWidth="1"/>
    <col min="3" max="4" width="6.42578125" style="88" customWidth="1"/>
    <col min="5" max="5" width="6.5703125" style="88" customWidth="1"/>
    <col min="6" max="18" width="6.42578125" style="88" customWidth="1"/>
    <col min="19" max="20" width="6.140625" style="88" customWidth="1"/>
    <col min="21" max="16384" width="9.140625" style="88" customWidth="1"/>
  </cols>
  <sheetData>
    <row r="1" spans="1:18" ht="12.75" hidden="1" customHeight="1"/>
    <row r="2" spans="1:18" ht="11.25" hidden="1" customHeight="1"/>
    <row r="3" spans="1:18" s="196" customFormat="1" ht="32.450000000000003" customHeight="1">
      <c r="A3" s="272" t="s">
        <v>106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</row>
    <row r="4" spans="1:18" s="270" customFormat="1" ht="19.899999999999999" customHeight="1"/>
    <row r="5" spans="1:18" ht="15" customHeight="1">
      <c r="A5" s="273" t="s">
        <v>98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300"/>
      <c r="Q5" s="280"/>
      <c r="R5" s="301" t="s">
        <v>86</v>
      </c>
    </row>
    <row r="6" spans="1:18" ht="25.9" customHeight="1">
      <c r="A6" s="274"/>
      <c r="B6" s="281"/>
      <c r="C6" s="286" t="s">
        <v>111</v>
      </c>
      <c r="D6" s="293" t="s">
        <v>26</v>
      </c>
      <c r="E6" s="293" t="s">
        <v>29</v>
      </c>
      <c r="F6" s="293" t="s">
        <v>31</v>
      </c>
      <c r="G6" s="293" t="s">
        <v>33</v>
      </c>
      <c r="H6" s="293" t="s">
        <v>36</v>
      </c>
      <c r="I6" s="293" t="s">
        <v>70</v>
      </c>
      <c r="J6" s="293" t="s">
        <v>41</v>
      </c>
      <c r="K6" s="293" t="s">
        <v>39</v>
      </c>
      <c r="L6" s="293" t="s">
        <v>40</v>
      </c>
      <c r="M6" s="293" t="s">
        <v>42</v>
      </c>
      <c r="N6" s="293" t="s">
        <v>43</v>
      </c>
      <c r="O6" s="293" t="s">
        <v>35</v>
      </c>
      <c r="P6" s="293" t="s">
        <v>44</v>
      </c>
      <c r="Q6" s="293" t="s">
        <v>19</v>
      </c>
      <c r="R6" s="302" t="s">
        <v>47</v>
      </c>
    </row>
    <row r="7" spans="1:18" s="58" customFormat="1" ht="19.5" customHeight="1">
      <c r="A7" s="275" t="s">
        <v>126</v>
      </c>
      <c r="B7" s="282" t="s">
        <v>108</v>
      </c>
      <c r="C7" s="287">
        <v>4423</v>
      </c>
      <c r="D7" s="294">
        <v>1199</v>
      </c>
      <c r="E7" s="294">
        <v>429</v>
      </c>
      <c r="F7" s="294">
        <v>126</v>
      </c>
      <c r="G7" s="294">
        <v>373</v>
      </c>
      <c r="H7" s="294">
        <v>74</v>
      </c>
      <c r="I7" s="294">
        <v>40</v>
      </c>
      <c r="J7" s="294">
        <v>89</v>
      </c>
      <c r="K7" s="294">
        <v>815</v>
      </c>
      <c r="L7" s="294">
        <v>563</v>
      </c>
      <c r="M7" s="294">
        <v>110</v>
      </c>
      <c r="N7" s="294">
        <v>191</v>
      </c>
      <c r="O7" s="294">
        <v>164</v>
      </c>
      <c r="P7" s="294">
        <v>64</v>
      </c>
      <c r="Q7" s="294">
        <v>63</v>
      </c>
      <c r="R7" s="299">
        <v>123</v>
      </c>
    </row>
    <row r="8" spans="1:18" s="58" customFormat="1" ht="19.5" customHeight="1">
      <c r="A8" s="276"/>
      <c r="B8" s="283" t="s">
        <v>110</v>
      </c>
      <c r="C8" s="288">
        <v>45725</v>
      </c>
      <c r="D8" s="295">
        <v>10589</v>
      </c>
      <c r="E8" s="295">
        <v>3763</v>
      </c>
      <c r="F8" s="295">
        <v>1733</v>
      </c>
      <c r="G8" s="295">
        <v>3400</v>
      </c>
      <c r="H8" s="295">
        <v>376</v>
      </c>
      <c r="I8" s="295">
        <v>192</v>
      </c>
      <c r="J8" s="295">
        <v>589</v>
      </c>
      <c r="K8" s="295">
        <v>14370</v>
      </c>
      <c r="L8" s="295">
        <v>4004</v>
      </c>
      <c r="M8" s="295">
        <v>729</v>
      </c>
      <c r="N8" s="295">
        <v>1578</v>
      </c>
      <c r="O8" s="295">
        <v>1041</v>
      </c>
      <c r="P8" s="295">
        <v>421</v>
      </c>
      <c r="Q8" s="295">
        <v>459</v>
      </c>
      <c r="R8" s="303">
        <v>2481</v>
      </c>
    </row>
    <row r="9" spans="1:18" s="197" customFormat="1" ht="19.5" customHeight="1">
      <c r="A9" s="277" t="s">
        <v>127</v>
      </c>
      <c r="B9" s="284" t="s">
        <v>108</v>
      </c>
      <c r="C9" s="289">
        <v>39</v>
      </c>
      <c r="D9" s="296">
        <v>2</v>
      </c>
      <c r="E9" s="296">
        <v>3</v>
      </c>
      <c r="F9" s="296">
        <v>1</v>
      </c>
      <c r="G9" s="296">
        <v>11</v>
      </c>
      <c r="H9" s="296">
        <v>1</v>
      </c>
      <c r="I9" s="296">
        <v>1</v>
      </c>
      <c r="J9" s="296" t="s">
        <v>4</v>
      </c>
      <c r="K9" s="296">
        <v>5</v>
      </c>
      <c r="L9" s="296" t="s">
        <v>4</v>
      </c>
      <c r="M9" s="296">
        <v>1</v>
      </c>
      <c r="N9" s="296">
        <v>2</v>
      </c>
      <c r="O9" s="296">
        <v>2</v>
      </c>
      <c r="P9" s="296">
        <v>5</v>
      </c>
      <c r="Q9" s="296">
        <v>2</v>
      </c>
      <c r="R9" s="298">
        <v>3</v>
      </c>
    </row>
    <row r="10" spans="1:18" s="58" customFormat="1" ht="19.5" customHeight="1">
      <c r="A10" s="276"/>
      <c r="B10" s="283" t="s">
        <v>110</v>
      </c>
      <c r="C10" s="288">
        <v>495</v>
      </c>
      <c r="D10" s="295">
        <v>33</v>
      </c>
      <c r="E10" s="295">
        <v>13</v>
      </c>
      <c r="F10" s="295">
        <v>58</v>
      </c>
      <c r="G10" s="295">
        <v>195</v>
      </c>
      <c r="H10" s="295">
        <v>4</v>
      </c>
      <c r="I10" s="295">
        <v>11</v>
      </c>
      <c r="J10" s="295" t="s">
        <v>4</v>
      </c>
      <c r="K10" s="295">
        <v>47</v>
      </c>
      <c r="L10" s="295" t="s">
        <v>4</v>
      </c>
      <c r="M10" s="295">
        <v>2</v>
      </c>
      <c r="N10" s="295">
        <v>21</v>
      </c>
      <c r="O10" s="295">
        <v>6</v>
      </c>
      <c r="P10" s="295">
        <v>75</v>
      </c>
      <c r="Q10" s="295">
        <v>4</v>
      </c>
      <c r="R10" s="303">
        <v>26</v>
      </c>
    </row>
    <row r="11" spans="1:18" s="197" customFormat="1" ht="19.5" customHeight="1">
      <c r="A11" s="277" t="s">
        <v>53</v>
      </c>
      <c r="B11" s="284" t="s">
        <v>108</v>
      </c>
      <c r="C11" s="290">
        <v>7</v>
      </c>
      <c r="D11" s="296" t="s">
        <v>4</v>
      </c>
      <c r="E11" s="296">
        <v>2</v>
      </c>
      <c r="F11" s="296">
        <v>2</v>
      </c>
      <c r="G11" s="296" t="s">
        <v>4</v>
      </c>
      <c r="H11" s="296">
        <v>1</v>
      </c>
      <c r="I11" s="296" t="s">
        <v>4</v>
      </c>
      <c r="J11" s="296" t="s">
        <v>4</v>
      </c>
      <c r="K11" s="296" t="s">
        <v>4</v>
      </c>
      <c r="L11" s="296">
        <v>2</v>
      </c>
      <c r="M11" s="296" t="s">
        <v>4</v>
      </c>
      <c r="N11" s="296" t="s">
        <v>4</v>
      </c>
      <c r="O11" s="296" t="s">
        <v>4</v>
      </c>
      <c r="P11" s="296" t="s">
        <v>4</v>
      </c>
      <c r="Q11" s="296" t="s">
        <v>4</v>
      </c>
      <c r="R11" s="298" t="s">
        <v>4</v>
      </c>
    </row>
    <row r="12" spans="1:18" s="197" customFormat="1" ht="19.5" customHeight="1">
      <c r="A12" s="276"/>
      <c r="B12" s="283" t="s">
        <v>110</v>
      </c>
      <c r="C12" s="291">
        <v>48</v>
      </c>
      <c r="D12" s="295" t="s">
        <v>4</v>
      </c>
      <c r="E12" s="295">
        <v>31</v>
      </c>
      <c r="F12" s="295">
        <v>6</v>
      </c>
      <c r="G12" s="295" t="s">
        <v>4</v>
      </c>
      <c r="H12" s="295">
        <v>6</v>
      </c>
      <c r="I12" s="295" t="s">
        <v>4</v>
      </c>
      <c r="J12" s="295" t="s">
        <v>4</v>
      </c>
      <c r="K12" s="295" t="s">
        <v>4</v>
      </c>
      <c r="L12" s="295">
        <v>5</v>
      </c>
      <c r="M12" s="295" t="s">
        <v>4</v>
      </c>
      <c r="N12" s="295" t="s">
        <v>4</v>
      </c>
      <c r="O12" s="295" t="s">
        <v>4</v>
      </c>
      <c r="P12" s="295" t="s">
        <v>4</v>
      </c>
      <c r="Q12" s="295" t="s">
        <v>4</v>
      </c>
      <c r="R12" s="303" t="s">
        <v>4</v>
      </c>
    </row>
    <row r="13" spans="1:18" s="197" customFormat="1" ht="19.5" customHeight="1">
      <c r="A13" s="277" t="s">
        <v>112</v>
      </c>
      <c r="B13" s="284" t="s">
        <v>108</v>
      </c>
      <c r="C13" s="290">
        <v>555</v>
      </c>
      <c r="D13" s="296">
        <v>91</v>
      </c>
      <c r="E13" s="296">
        <v>85</v>
      </c>
      <c r="F13" s="296">
        <v>17</v>
      </c>
      <c r="G13" s="296">
        <v>54</v>
      </c>
      <c r="H13" s="296">
        <v>20</v>
      </c>
      <c r="I13" s="296">
        <v>9</v>
      </c>
      <c r="J13" s="296">
        <v>12</v>
      </c>
      <c r="K13" s="296">
        <v>80</v>
      </c>
      <c r="L13" s="296">
        <v>58</v>
      </c>
      <c r="M13" s="296">
        <v>19</v>
      </c>
      <c r="N13" s="296">
        <v>47</v>
      </c>
      <c r="O13" s="296">
        <v>28</v>
      </c>
      <c r="P13" s="296">
        <v>13</v>
      </c>
      <c r="Q13" s="296">
        <v>11</v>
      </c>
      <c r="R13" s="298">
        <v>11</v>
      </c>
    </row>
    <row r="14" spans="1:18" s="58" customFormat="1" ht="19.5" customHeight="1">
      <c r="A14" s="276"/>
      <c r="B14" s="283" t="s">
        <v>110</v>
      </c>
      <c r="C14" s="288">
        <v>2861</v>
      </c>
      <c r="D14" s="295">
        <v>555</v>
      </c>
      <c r="E14" s="295">
        <v>430</v>
      </c>
      <c r="F14" s="295">
        <v>88</v>
      </c>
      <c r="G14" s="295">
        <v>274</v>
      </c>
      <c r="H14" s="295">
        <v>52</v>
      </c>
      <c r="I14" s="295">
        <v>26</v>
      </c>
      <c r="J14" s="295">
        <v>31</v>
      </c>
      <c r="K14" s="295">
        <v>566</v>
      </c>
      <c r="L14" s="295">
        <v>243</v>
      </c>
      <c r="M14" s="295">
        <v>92</v>
      </c>
      <c r="N14" s="295">
        <v>230</v>
      </c>
      <c r="O14" s="295">
        <v>142</v>
      </c>
      <c r="P14" s="295">
        <v>43</v>
      </c>
      <c r="Q14" s="295">
        <v>50</v>
      </c>
      <c r="R14" s="303">
        <v>39</v>
      </c>
    </row>
    <row r="15" spans="1:18" s="197" customFormat="1" ht="19.5" customHeight="1">
      <c r="A15" s="277" t="s">
        <v>113</v>
      </c>
      <c r="B15" s="284" t="s">
        <v>108</v>
      </c>
      <c r="C15" s="290">
        <v>712</v>
      </c>
      <c r="D15" s="296">
        <v>77</v>
      </c>
      <c r="E15" s="296">
        <v>106</v>
      </c>
      <c r="F15" s="296">
        <v>40</v>
      </c>
      <c r="G15" s="296">
        <v>37</v>
      </c>
      <c r="H15" s="296">
        <v>14</v>
      </c>
      <c r="I15" s="296">
        <v>6</v>
      </c>
      <c r="J15" s="296">
        <v>28</v>
      </c>
      <c r="K15" s="296">
        <v>212</v>
      </c>
      <c r="L15" s="296">
        <v>32</v>
      </c>
      <c r="M15" s="296">
        <v>26</v>
      </c>
      <c r="N15" s="296">
        <v>40</v>
      </c>
      <c r="O15" s="296">
        <v>27</v>
      </c>
      <c r="P15" s="296">
        <v>11</v>
      </c>
      <c r="Q15" s="296">
        <v>11</v>
      </c>
      <c r="R15" s="298">
        <v>45</v>
      </c>
    </row>
    <row r="16" spans="1:18" s="197" customFormat="1" ht="19.5" customHeight="1">
      <c r="A16" s="276"/>
      <c r="B16" s="283" t="s">
        <v>110</v>
      </c>
      <c r="C16" s="288">
        <v>13694</v>
      </c>
      <c r="D16" s="295">
        <v>719</v>
      </c>
      <c r="E16" s="295">
        <v>1176</v>
      </c>
      <c r="F16" s="295">
        <v>1123</v>
      </c>
      <c r="G16" s="295">
        <v>414</v>
      </c>
      <c r="H16" s="295">
        <v>162</v>
      </c>
      <c r="I16" s="295">
        <v>31</v>
      </c>
      <c r="J16" s="295">
        <v>269</v>
      </c>
      <c r="K16" s="295">
        <v>6431</v>
      </c>
      <c r="L16" s="295">
        <v>263</v>
      </c>
      <c r="M16" s="295">
        <v>277</v>
      </c>
      <c r="N16" s="295">
        <v>492</v>
      </c>
      <c r="O16" s="295">
        <v>325</v>
      </c>
      <c r="P16" s="295">
        <v>158</v>
      </c>
      <c r="Q16" s="295">
        <v>146</v>
      </c>
      <c r="R16" s="303">
        <v>1708</v>
      </c>
    </row>
    <row r="17" spans="1:18" s="198" customFormat="1" ht="19.5" customHeight="1">
      <c r="A17" s="277" t="s">
        <v>114</v>
      </c>
      <c r="B17" s="284" t="s">
        <v>108</v>
      </c>
      <c r="C17" s="290">
        <v>5</v>
      </c>
      <c r="D17" s="296">
        <v>3</v>
      </c>
      <c r="E17" s="296" t="s">
        <v>4</v>
      </c>
      <c r="F17" s="296" t="s">
        <v>4</v>
      </c>
      <c r="G17" s="296">
        <v>1</v>
      </c>
      <c r="H17" s="296" t="s">
        <v>4</v>
      </c>
      <c r="I17" s="296" t="s">
        <v>4</v>
      </c>
      <c r="J17" s="296" t="s">
        <v>4</v>
      </c>
      <c r="K17" s="296" t="s">
        <v>4</v>
      </c>
      <c r="L17" s="296" t="s">
        <v>4</v>
      </c>
      <c r="M17" s="296">
        <v>1</v>
      </c>
      <c r="N17" s="296" t="s">
        <v>4</v>
      </c>
      <c r="O17" s="296" t="s">
        <v>4</v>
      </c>
      <c r="P17" s="296" t="s">
        <v>4</v>
      </c>
      <c r="Q17" s="296" t="s">
        <v>4</v>
      </c>
      <c r="R17" s="298" t="s">
        <v>4</v>
      </c>
    </row>
    <row r="18" spans="1:18" s="197" customFormat="1" ht="19.5" customHeight="1">
      <c r="A18" s="276"/>
      <c r="B18" s="283" t="s">
        <v>110</v>
      </c>
      <c r="C18" s="291">
        <v>52</v>
      </c>
      <c r="D18" s="295">
        <v>41</v>
      </c>
      <c r="E18" s="295" t="s">
        <v>4</v>
      </c>
      <c r="F18" s="295" t="s">
        <v>4</v>
      </c>
      <c r="G18" s="295">
        <v>9</v>
      </c>
      <c r="H18" s="295" t="s">
        <v>4</v>
      </c>
      <c r="I18" s="295" t="s">
        <v>4</v>
      </c>
      <c r="J18" s="295" t="s">
        <v>4</v>
      </c>
      <c r="K18" s="295" t="s">
        <v>4</v>
      </c>
      <c r="L18" s="295" t="s">
        <v>4</v>
      </c>
      <c r="M18" s="295">
        <v>2</v>
      </c>
      <c r="N18" s="295" t="s">
        <v>4</v>
      </c>
      <c r="O18" s="295" t="s">
        <v>4</v>
      </c>
      <c r="P18" s="295" t="s">
        <v>4</v>
      </c>
      <c r="Q18" s="295" t="s">
        <v>4</v>
      </c>
      <c r="R18" s="303" t="s">
        <v>4</v>
      </c>
    </row>
    <row r="19" spans="1:18" s="197" customFormat="1" ht="19.5" customHeight="1">
      <c r="A19" s="277" t="s">
        <v>18</v>
      </c>
      <c r="B19" s="284" t="s">
        <v>108</v>
      </c>
      <c r="C19" s="290">
        <v>20</v>
      </c>
      <c r="D19" s="296">
        <v>5</v>
      </c>
      <c r="E19" s="296">
        <v>2</v>
      </c>
      <c r="F19" s="296" t="s">
        <v>4</v>
      </c>
      <c r="G19" s="296" t="s">
        <v>4</v>
      </c>
      <c r="H19" s="296" t="s">
        <v>4</v>
      </c>
      <c r="I19" s="296" t="s">
        <v>4</v>
      </c>
      <c r="J19" s="296">
        <v>2</v>
      </c>
      <c r="K19" s="296">
        <v>6</v>
      </c>
      <c r="L19" s="296">
        <v>4</v>
      </c>
      <c r="M19" s="296" t="s">
        <v>4</v>
      </c>
      <c r="N19" s="296">
        <v>1</v>
      </c>
      <c r="O19" s="296" t="s">
        <v>4</v>
      </c>
      <c r="P19" s="296" t="s">
        <v>4</v>
      </c>
      <c r="Q19" s="296" t="s">
        <v>4</v>
      </c>
      <c r="R19" s="298" t="s">
        <v>4</v>
      </c>
    </row>
    <row r="20" spans="1:18" s="197" customFormat="1" ht="19.5" customHeight="1">
      <c r="A20" s="276"/>
      <c r="B20" s="283" t="s">
        <v>110</v>
      </c>
      <c r="C20" s="288">
        <v>161</v>
      </c>
      <c r="D20" s="295">
        <v>62</v>
      </c>
      <c r="E20" s="295">
        <v>4</v>
      </c>
      <c r="F20" s="295" t="s">
        <v>4</v>
      </c>
      <c r="G20" s="295" t="s">
        <v>4</v>
      </c>
      <c r="H20" s="295" t="s">
        <v>4</v>
      </c>
      <c r="I20" s="295" t="s">
        <v>4</v>
      </c>
      <c r="J20" s="295">
        <v>18</v>
      </c>
      <c r="K20" s="295">
        <v>24</v>
      </c>
      <c r="L20" s="295">
        <v>52</v>
      </c>
      <c r="M20" s="295" t="s">
        <v>4</v>
      </c>
      <c r="N20" s="295">
        <v>1</v>
      </c>
      <c r="O20" s="295" t="s">
        <v>4</v>
      </c>
      <c r="P20" s="295" t="s">
        <v>4</v>
      </c>
      <c r="Q20" s="295" t="s">
        <v>4</v>
      </c>
      <c r="R20" s="303" t="s">
        <v>4</v>
      </c>
    </row>
    <row r="21" spans="1:18" s="197" customFormat="1" ht="19.5" customHeight="1">
      <c r="A21" s="277" t="s">
        <v>115</v>
      </c>
      <c r="B21" s="284" t="s">
        <v>108</v>
      </c>
      <c r="C21" s="290">
        <v>153</v>
      </c>
      <c r="D21" s="296">
        <v>12</v>
      </c>
      <c r="E21" s="296">
        <v>5</v>
      </c>
      <c r="F21" s="296">
        <v>3</v>
      </c>
      <c r="G21" s="296">
        <v>7</v>
      </c>
      <c r="H21" s="296">
        <v>1</v>
      </c>
      <c r="I21" s="296" t="s">
        <v>4</v>
      </c>
      <c r="J21" s="296">
        <v>6</v>
      </c>
      <c r="K21" s="296">
        <v>86</v>
      </c>
      <c r="L21" s="296">
        <v>4</v>
      </c>
      <c r="M21" s="296">
        <v>7</v>
      </c>
      <c r="N21" s="296">
        <v>6</v>
      </c>
      <c r="O21" s="296">
        <v>3</v>
      </c>
      <c r="P21" s="296">
        <v>3</v>
      </c>
      <c r="Q21" s="296">
        <v>2</v>
      </c>
      <c r="R21" s="298">
        <v>8</v>
      </c>
    </row>
    <row r="22" spans="1:18" s="197" customFormat="1" ht="19.5" customHeight="1">
      <c r="A22" s="276"/>
      <c r="B22" s="283" t="s">
        <v>110</v>
      </c>
      <c r="C22" s="288">
        <v>3662</v>
      </c>
      <c r="D22" s="295">
        <v>154</v>
      </c>
      <c r="E22" s="295">
        <v>29</v>
      </c>
      <c r="F22" s="295">
        <v>28</v>
      </c>
      <c r="G22" s="295">
        <v>138</v>
      </c>
      <c r="H22" s="295">
        <v>3</v>
      </c>
      <c r="I22" s="295" t="s">
        <v>4</v>
      </c>
      <c r="J22" s="295">
        <v>49</v>
      </c>
      <c r="K22" s="295">
        <v>2822</v>
      </c>
      <c r="L22" s="295">
        <v>34</v>
      </c>
      <c r="M22" s="295">
        <v>55</v>
      </c>
      <c r="N22" s="295">
        <v>219</v>
      </c>
      <c r="O22" s="295">
        <v>25</v>
      </c>
      <c r="P22" s="295">
        <v>30</v>
      </c>
      <c r="Q22" s="295">
        <v>21</v>
      </c>
      <c r="R22" s="303">
        <v>55</v>
      </c>
    </row>
    <row r="23" spans="1:18" s="197" customFormat="1" ht="19.5" customHeight="1">
      <c r="A23" s="277" t="s">
        <v>103</v>
      </c>
      <c r="B23" s="284" t="s">
        <v>108</v>
      </c>
      <c r="C23" s="290">
        <v>978</v>
      </c>
      <c r="D23" s="296">
        <v>301</v>
      </c>
      <c r="E23" s="296">
        <v>87</v>
      </c>
      <c r="F23" s="296">
        <v>19</v>
      </c>
      <c r="G23" s="296">
        <v>92</v>
      </c>
      <c r="H23" s="296">
        <v>11</v>
      </c>
      <c r="I23" s="296">
        <v>8</v>
      </c>
      <c r="J23" s="296">
        <v>12</v>
      </c>
      <c r="K23" s="296">
        <v>205</v>
      </c>
      <c r="L23" s="296">
        <v>136</v>
      </c>
      <c r="M23" s="296">
        <v>14</v>
      </c>
      <c r="N23" s="296">
        <v>32</v>
      </c>
      <c r="O23" s="296">
        <v>31</v>
      </c>
      <c r="P23" s="296">
        <v>11</v>
      </c>
      <c r="Q23" s="296">
        <v>5</v>
      </c>
      <c r="R23" s="298">
        <v>14</v>
      </c>
    </row>
    <row r="24" spans="1:18" s="197" customFormat="1" ht="19.5" customHeight="1">
      <c r="A24" s="276"/>
      <c r="B24" s="283" t="s">
        <v>110</v>
      </c>
      <c r="C24" s="288">
        <v>7364</v>
      </c>
      <c r="D24" s="295">
        <v>1867</v>
      </c>
      <c r="E24" s="295">
        <v>593</v>
      </c>
      <c r="F24" s="295">
        <v>108</v>
      </c>
      <c r="G24" s="295">
        <v>719</v>
      </c>
      <c r="H24" s="295">
        <v>24</v>
      </c>
      <c r="I24" s="295">
        <v>25</v>
      </c>
      <c r="J24" s="295">
        <v>76</v>
      </c>
      <c r="K24" s="295">
        <v>2111</v>
      </c>
      <c r="L24" s="295">
        <v>1307</v>
      </c>
      <c r="M24" s="295">
        <v>65</v>
      </c>
      <c r="N24" s="295">
        <v>145</v>
      </c>
      <c r="O24" s="295">
        <v>147</v>
      </c>
      <c r="P24" s="295">
        <v>38</v>
      </c>
      <c r="Q24" s="295">
        <v>11</v>
      </c>
      <c r="R24" s="303">
        <v>128</v>
      </c>
    </row>
    <row r="25" spans="1:18" s="197" customFormat="1" ht="19.5" customHeight="1">
      <c r="A25" s="277" t="s">
        <v>116</v>
      </c>
      <c r="B25" s="284" t="s">
        <v>108</v>
      </c>
      <c r="C25" s="289">
        <v>48</v>
      </c>
      <c r="D25" s="296">
        <v>28</v>
      </c>
      <c r="E25" s="296">
        <v>1</v>
      </c>
      <c r="F25" s="296" t="s">
        <v>4</v>
      </c>
      <c r="G25" s="296">
        <v>4</v>
      </c>
      <c r="H25" s="296" t="s">
        <v>4</v>
      </c>
      <c r="I25" s="296" t="s">
        <v>4</v>
      </c>
      <c r="J25" s="296" t="s">
        <v>4</v>
      </c>
      <c r="K25" s="296">
        <v>4</v>
      </c>
      <c r="L25" s="296">
        <v>5</v>
      </c>
      <c r="M25" s="296">
        <v>1</v>
      </c>
      <c r="N25" s="296">
        <v>2</v>
      </c>
      <c r="O25" s="296">
        <v>3</v>
      </c>
      <c r="P25" s="296" t="s">
        <v>4</v>
      </c>
      <c r="Q25" s="296" t="s">
        <v>4</v>
      </c>
      <c r="R25" s="298" t="s">
        <v>4</v>
      </c>
    </row>
    <row r="26" spans="1:18" s="197" customFormat="1" ht="19.5" customHeight="1">
      <c r="A26" s="276"/>
      <c r="B26" s="283" t="s">
        <v>110</v>
      </c>
      <c r="C26" s="291">
        <v>652</v>
      </c>
      <c r="D26" s="295">
        <v>506</v>
      </c>
      <c r="E26" s="295">
        <v>15</v>
      </c>
      <c r="F26" s="294" t="s">
        <v>4</v>
      </c>
      <c r="G26" s="294">
        <v>37</v>
      </c>
      <c r="H26" s="294" t="s">
        <v>4</v>
      </c>
      <c r="I26" s="294" t="s">
        <v>4</v>
      </c>
      <c r="J26" s="294" t="s">
        <v>4</v>
      </c>
      <c r="K26" s="294">
        <v>25</v>
      </c>
      <c r="L26" s="294">
        <v>43</v>
      </c>
      <c r="M26" s="294">
        <v>1</v>
      </c>
      <c r="N26" s="294">
        <v>10</v>
      </c>
      <c r="O26" s="294">
        <v>15</v>
      </c>
      <c r="P26" s="294" t="s">
        <v>4</v>
      </c>
      <c r="Q26" s="294" t="s">
        <v>4</v>
      </c>
      <c r="R26" s="299" t="s">
        <v>4</v>
      </c>
    </row>
    <row r="27" spans="1:18" s="197" customFormat="1" ht="19.5" customHeight="1">
      <c r="A27" s="277" t="s">
        <v>109</v>
      </c>
      <c r="B27" s="284" t="s">
        <v>108</v>
      </c>
      <c r="C27" s="290">
        <v>192</v>
      </c>
      <c r="D27" s="296">
        <v>69</v>
      </c>
      <c r="E27" s="298">
        <v>12</v>
      </c>
      <c r="F27" s="296">
        <v>1</v>
      </c>
      <c r="G27" s="296">
        <v>16</v>
      </c>
      <c r="H27" s="296" t="s">
        <v>4</v>
      </c>
      <c r="I27" s="296">
        <v>1</v>
      </c>
      <c r="J27" s="296" t="s">
        <v>4</v>
      </c>
      <c r="K27" s="296">
        <v>34</v>
      </c>
      <c r="L27" s="296">
        <v>44</v>
      </c>
      <c r="M27" s="296">
        <v>2</v>
      </c>
      <c r="N27" s="296">
        <v>7</v>
      </c>
      <c r="O27" s="296">
        <v>3</v>
      </c>
      <c r="P27" s="296" t="s">
        <v>4</v>
      </c>
      <c r="Q27" s="296" t="s">
        <v>4</v>
      </c>
      <c r="R27" s="298">
        <v>3</v>
      </c>
    </row>
    <row r="28" spans="1:18" ht="19.5" customHeight="1">
      <c r="A28" s="275"/>
      <c r="B28" s="282" t="s">
        <v>110</v>
      </c>
      <c r="C28" s="287">
        <v>588</v>
      </c>
      <c r="D28" s="294">
        <v>216</v>
      </c>
      <c r="E28" s="299">
        <v>34</v>
      </c>
      <c r="F28" s="295">
        <v>1</v>
      </c>
      <c r="G28" s="295">
        <v>29</v>
      </c>
      <c r="H28" s="295" t="s">
        <v>4</v>
      </c>
      <c r="I28" s="295">
        <v>1</v>
      </c>
      <c r="J28" s="295" t="s">
        <v>4</v>
      </c>
      <c r="K28" s="295">
        <v>163</v>
      </c>
      <c r="L28" s="295">
        <v>107</v>
      </c>
      <c r="M28" s="295">
        <v>8</v>
      </c>
      <c r="N28" s="295">
        <v>21</v>
      </c>
      <c r="O28" s="295">
        <v>4</v>
      </c>
      <c r="P28" s="295" t="s">
        <v>4</v>
      </c>
      <c r="Q28" s="295" t="s">
        <v>4</v>
      </c>
      <c r="R28" s="303">
        <v>4</v>
      </c>
    </row>
    <row r="29" spans="1:18" ht="19.5" customHeight="1">
      <c r="A29" s="277" t="s">
        <v>83</v>
      </c>
      <c r="B29" s="284" t="s">
        <v>108</v>
      </c>
      <c r="C29" s="290">
        <v>147</v>
      </c>
      <c r="D29" s="296">
        <v>54</v>
      </c>
      <c r="E29" s="296">
        <v>15</v>
      </c>
      <c r="F29" s="296">
        <v>2</v>
      </c>
      <c r="G29" s="296">
        <v>19</v>
      </c>
      <c r="H29" s="296">
        <v>3</v>
      </c>
      <c r="I29" s="296" t="s">
        <v>4</v>
      </c>
      <c r="J29" s="296">
        <v>4</v>
      </c>
      <c r="K29" s="296">
        <v>13</v>
      </c>
      <c r="L29" s="296">
        <v>21</v>
      </c>
      <c r="M29" s="296">
        <v>3</v>
      </c>
      <c r="N29" s="296">
        <v>7</v>
      </c>
      <c r="O29" s="296">
        <v>4</v>
      </c>
      <c r="P29" s="296" t="s">
        <v>4</v>
      </c>
      <c r="Q29" s="296">
        <v>1</v>
      </c>
      <c r="R29" s="298">
        <v>1</v>
      </c>
    </row>
    <row r="30" spans="1:18" ht="19.5" customHeight="1">
      <c r="A30" s="276"/>
      <c r="B30" s="283" t="s">
        <v>110</v>
      </c>
      <c r="C30" s="288">
        <v>690</v>
      </c>
      <c r="D30" s="295">
        <v>275</v>
      </c>
      <c r="E30" s="295">
        <v>69</v>
      </c>
      <c r="F30" s="295">
        <v>4</v>
      </c>
      <c r="G30" s="295">
        <v>69</v>
      </c>
      <c r="H30" s="295">
        <v>8</v>
      </c>
      <c r="I30" s="295" t="s">
        <v>4</v>
      </c>
      <c r="J30" s="295">
        <v>8</v>
      </c>
      <c r="K30" s="295">
        <v>125</v>
      </c>
      <c r="L30" s="295">
        <v>106</v>
      </c>
      <c r="M30" s="295">
        <v>4</v>
      </c>
      <c r="N30" s="295">
        <v>12</v>
      </c>
      <c r="O30" s="295">
        <v>7</v>
      </c>
      <c r="P30" s="295" t="s">
        <v>4</v>
      </c>
      <c r="Q30" s="295">
        <v>2</v>
      </c>
      <c r="R30" s="303">
        <v>1</v>
      </c>
    </row>
    <row r="31" spans="1:18" ht="19.5" customHeight="1">
      <c r="A31" s="277" t="s">
        <v>117</v>
      </c>
      <c r="B31" s="284" t="s">
        <v>108</v>
      </c>
      <c r="C31" s="290">
        <v>371</v>
      </c>
      <c r="D31" s="296">
        <v>131</v>
      </c>
      <c r="E31" s="296">
        <v>19</v>
      </c>
      <c r="F31" s="296">
        <v>10</v>
      </c>
      <c r="G31" s="296">
        <v>16</v>
      </c>
      <c r="H31" s="296">
        <v>4</v>
      </c>
      <c r="I31" s="296">
        <v>5</v>
      </c>
      <c r="J31" s="296">
        <v>5</v>
      </c>
      <c r="K31" s="296">
        <v>47</v>
      </c>
      <c r="L31" s="296">
        <v>79</v>
      </c>
      <c r="M31" s="296">
        <v>4</v>
      </c>
      <c r="N31" s="296">
        <v>9</v>
      </c>
      <c r="O31" s="296">
        <v>15</v>
      </c>
      <c r="P31" s="296">
        <v>7</v>
      </c>
      <c r="Q31" s="296">
        <v>10</v>
      </c>
      <c r="R31" s="298">
        <v>10</v>
      </c>
    </row>
    <row r="32" spans="1:18" ht="19.5" customHeight="1">
      <c r="A32" s="276"/>
      <c r="B32" s="283" t="s">
        <v>110</v>
      </c>
      <c r="C32" s="288">
        <v>2503</v>
      </c>
      <c r="D32" s="295">
        <v>776</v>
      </c>
      <c r="E32" s="295">
        <v>166</v>
      </c>
      <c r="F32" s="295">
        <v>59</v>
      </c>
      <c r="G32" s="295">
        <v>97</v>
      </c>
      <c r="H32" s="295">
        <v>19</v>
      </c>
      <c r="I32" s="295">
        <v>13</v>
      </c>
      <c r="J32" s="295">
        <v>25</v>
      </c>
      <c r="K32" s="295">
        <v>346</v>
      </c>
      <c r="L32" s="295">
        <v>674</v>
      </c>
      <c r="M32" s="295">
        <v>16</v>
      </c>
      <c r="N32" s="295">
        <v>128</v>
      </c>
      <c r="O32" s="295">
        <v>67</v>
      </c>
      <c r="P32" s="295">
        <v>25</v>
      </c>
      <c r="Q32" s="295">
        <v>51</v>
      </c>
      <c r="R32" s="303">
        <v>41</v>
      </c>
    </row>
    <row r="33" spans="1:19" ht="19.5" customHeight="1">
      <c r="A33" s="277" t="s">
        <v>118</v>
      </c>
      <c r="B33" s="284" t="s">
        <v>108</v>
      </c>
      <c r="C33" s="290">
        <v>355</v>
      </c>
      <c r="D33" s="296">
        <v>138</v>
      </c>
      <c r="E33" s="296">
        <v>24</v>
      </c>
      <c r="F33" s="296">
        <v>9</v>
      </c>
      <c r="G33" s="296">
        <v>28</v>
      </c>
      <c r="H33" s="296">
        <v>2</v>
      </c>
      <c r="I33" s="296">
        <v>3</v>
      </c>
      <c r="J33" s="296">
        <v>3</v>
      </c>
      <c r="K33" s="296">
        <v>22</v>
      </c>
      <c r="L33" s="296">
        <v>76</v>
      </c>
      <c r="M33" s="296">
        <v>11</v>
      </c>
      <c r="N33" s="296">
        <v>10</v>
      </c>
      <c r="O33" s="296">
        <v>11</v>
      </c>
      <c r="P33" s="296">
        <v>5</v>
      </c>
      <c r="Q33" s="296">
        <v>5</v>
      </c>
      <c r="R33" s="298">
        <v>8</v>
      </c>
    </row>
    <row r="34" spans="1:19" ht="19.5" customHeight="1">
      <c r="A34" s="276"/>
      <c r="B34" s="283" t="s">
        <v>110</v>
      </c>
      <c r="C34" s="288">
        <v>1561</v>
      </c>
      <c r="D34" s="295">
        <v>368</v>
      </c>
      <c r="E34" s="295">
        <v>104</v>
      </c>
      <c r="F34" s="295">
        <v>74</v>
      </c>
      <c r="G34" s="295">
        <v>133</v>
      </c>
      <c r="H34" s="295">
        <v>2</v>
      </c>
      <c r="I34" s="295">
        <v>15</v>
      </c>
      <c r="J34" s="295">
        <v>47</v>
      </c>
      <c r="K34" s="295">
        <v>180</v>
      </c>
      <c r="L34" s="295">
        <v>273</v>
      </c>
      <c r="M34" s="295">
        <v>19</v>
      </c>
      <c r="N34" s="295">
        <v>93</v>
      </c>
      <c r="O34" s="295">
        <v>85</v>
      </c>
      <c r="P34" s="295">
        <v>19</v>
      </c>
      <c r="Q34" s="295">
        <v>37</v>
      </c>
      <c r="R34" s="303">
        <v>112</v>
      </c>
    </row>
    <row r="35" spans="1:19" ht="19.5" customHeight="1">
      <c r="A35" s="277" t="s">
        <v>120</v>
      </c>
      <c r="B35" s="284" t="s">
        <v>108</v>
      </c>
      <c r="C35" s="290">
        <v>144</v>
      </c>
      <c r="D35" s="296">
        <v>57</v>
      </c>
      <c r="E35" s="296">
        <v>11</v>
      </c>
      <c r="F35" s="296">
        <v>1</v>
      </c>
      <c r="G35" s="296">
        <v>9</v>
      </c>
      <c r="H35" s="296">
        <v>3</v>
      </c>
      <c r="I35" s="296" t="s">
        <v>4</v>
      </c>
      <c r="J35" s="296">
        <v>4</v>
      </c>
      <c r="K35" s="296">
        <v>9</v>
      </c>
      <c r="L35" s="296">
        <v>27</v>
      </c>
      <c r="M35" s="296">
        <v>5</v>
      </c>
      <c r="N35" s="296">
        <v>5</v>
      </c>
      <c r="O35" s="296">
        <v>8</v>
      </c>
      <c r="P35" s="296">
        <v>1</v>
      </c>
      <c r="Q35" s="296">
        <v>1</v>
      </c>
      <c r="R35" s="298">
        <v>3</v>
      </c>
    </row>
    <row r="36" spans="1:19" ht="19.5" customHeight="1">
      <c r="A36" s="276"/>
      <c r="B36" s="283" t="s">
        <v>110</v>
      </c>
      <c r="C36" s="288">
        <v>1705</v>
      </c>
      <c r="D36" s="295">
        <v>687</v>
      </c>
      <c r="E36" s="295">
        <v>212</v>
      </c>
      <c r="F36" s="295">
        <v>21</v>
      </c>
      <c r="G36" s="295">
        <v>157</v>
      </c>
      <c r="H36" s="295">
        <v>49</v>
      </c>
      <c r="I36" s="295" t="s">
        <v>4</v>
      </c>
      <c r="J36" s="295">
        <v>38</v>
      </c>
      <c r="K36" s="295">
        <v>147</v>
      </c>
      <c r="L36" s="295">
        <v>150</v>
      </c>
      <c r="M36" s="295">
        <v>51</v>
      </c>
      <c r="N36" s="295">
        <v>74</v>
      </c>
      <c r="O36" s="295">
        <v>70</v>
      </c>
      <c r="P36" s="295">
        <v>11</v>
      </c>
      <c r="Q36" s="295">
        <v>10</v>
      </c>
      <c r="R36" s="303">
        <v>28</v>
      </c>
    </row>
    <row r="37" spans="1:19" ht="19.5" customHeight="1">
      <c r="A37" s="277" t="s">
        <v>121</v>
      </c>
      <c r="B37" s="284" t="s">
        <v>108</v>
      </c>
      <c r="C37" s="290">
        <v>343</v>
      </c>
      <c r="D37" s="296">
        <v>135</v>
      </c>
      <c r="E37" s="296">
        <v>28</v>
      </c>
      <c r="F37" s="296">
        <v>9</v>
      </c>
      <c r="G37" s="296">
        <v>39</v>
      </c>
      <c r="H37" s="296">
        <v>6</v>
      </c>
      <c r="I37" s="296" t="s">
        <v>4</v>
      </c>
      <c r="J37" s="296">
        <v>4</v>
      </c>
      <c r="K37" s="296">
        <v>21</v>
      </c>
      <c r="L37" s="296">
        <v>61</v>
      </c>
      <c r="M37" s="296">
        <v>6</v>
      </c>
      <c r="N37" s="296">
        <v>9</v>
      </c>
      <c r="O37" s="296">
        <v>9</v>
      </c>
      <c r="P37" s="296">
        <v>1</v>
      </c>
      <c r="Q37" s="296">
        <v>8</v>
      </c>
      <c r="R37" s="298">
        <v>7</v>
      </c>
    </row>
    <row r="38" spans="1:19" ht="19.5" customHeight="1">
      <c r="A38" s="276"/>
      <c r="B38" s="283" t="s">
        <v>110</v>
      </c>
      <c r="C38" s="288">
        <v>5770</v>
      </c>
      <c r="D38" s="295">
        <v>2578</v>
      </c>
      <c r="E38" s="295">
        <v>715</v>
      </c>
      <c r="F38" s="295">
        <v>120</v>
      </c>
      <c r="G38" s="295">
        <v>588</v>
      </c>
      <c r="H38" s="295">
        <v>31</v>
      </c>
      <c r="I38" s="295" t="s">
        <v>4</v>
      </c>
      <c r="J38" s="295">
        <v>9</v>
      </c>
      <c r="K38" s="295">
        <v>475</v>
      </c>
      <c r="L38" s="295">
        <v>658</v>
      </c>
      <c r="M38" s="295">
        <v>104</v>
      </c>
      <c r="N38" s="295">
        <v>71</v>
      </c>
      <c r="O38" s="295">
        <v>74</v>
      </c>
      <c r="P38" s="295">
        <v>4</v>
      </c>
      <c r="Q38" s="295">
        <v>112</v>
      </c>
      <c r="R38" s="303">
        <v>231</v>
      </c>
    </row>
    <row r="39" spans="1:19" ht="19.5" customHeight="1">
      <c r="A39" s="277" t="s">
        <v>123</v>
      </c>
      <c r="B39" s="284" t="s">
        <v>108</v>
      </c>
      <c r="C39" s="290">
        <v>31</v>
      </c>
      <c r="D39" s="296">
        <v>7</v>
      </c>
      <c r="E39" s="296">
        <v>4</v>
      </c>
      <c r="F39" s="296">
        <v>2</v>
      </c>
      <c r="G39" s="296">
        <v>3</v>
      </c>
      <c r="H39" s="296">
        <v>1</v>
      </c>
      <c r="I39" s="296">
        <v>2</v>
      </c>
      <c r="J39" s="296">
        <v>1</v>
      </c>
      <c r="K39" s="296">
        <v>2</v>
      </c>
      <c r="L39" s="296">
        <v>1</v>
      </c>
      <c r="M39" s="296">
        <v>1</v>
      </c>
      <c r="N39" s="296">
        <v>1</v>
      </c>
      <c r="O39" s="296">
        <v>2</v>
      </c>
      <c r="P39" s="296">
        <v>2</v>
      </c>
      <c r="Q39" s="296">
        <v>1</v>
      </c>
      <c r="R39" s="298">
        <v>1</v>
      </c>
    </row>
    <row r="40" spans="1:19" ht="19.5" customHeight="1">
      <c r="A40" s="276"/>
      <c r="B40" s="283" t="s">
        <v>110</v>
      </c>
      <c r="C40" s="288">
        <v>393</v>
      </c>
      <c r="D40" s="295">
        <v>246</v>
      </c>
      <c r="E40" s="295">
        <v>27</v>
      </c>
      <c r="F40" s="295">
        <v>13</v>
      </c>
      <c r="G40" s="295">
        <v>39</v>
      </c>
      <c r="H40" s="295">
        <v>2</v>
      </c>
      <c r="I40" s="295">
        <v>6</v>
      </c>
      <c r="J40" s="295">
        <v>4</v>
      </c>
      <c r="K40" s="295">
        <v>14</v>
      </c>
      <c r="L40" s="295">
        <v>6</v>
      </c>
      <c r="M40" s="295">
        <v>2</v>
      </c>
      <c r="N40" s="295">
        <v>7</v>
      </c>
      <c r="O40" s="295">
        <v>14</v>
      </c>
      <c r="P40" s="295">
        <v>9</v>
      </c>
      <c r="Q40" s="295">
        <v>2</v>
      </c>
      <c r="R40" s="303">
        <v>2</v>
      </c>
    </row>
    <row r="41" spans="1:19" ht="19.5" customHeight="1">
      <c r="A41" s="277" t="s">
        <v>124</v>
      </c>
      <c r="B41" s="284" t="s">
        <v>108</v>
      </c>
      <c r="C41" s="290">
        <v>271</v>
      </c>
      <c r="D41" s="296">
        <v>73</v>
      </c>
      <c r="E41" s="296">
        <v>23</v>
      </c>
      <c r="F41" s="296">
        <v>8</v>
      </c>
      <c r="G41" s="296">
        <v>30</v>
      </c>
      <c r="H41" s="296">
        <v>5</v>
      </c>
      <c r="I41" s="296">
        <v>3</v>
      </c>
      <c r="J41" s="296">
        <v>6</v>
      </c>
      <c r="K41" s="296">
        <v>64</v>
      </c>
      <c r="L41" s="296">
        <v>12</v>
      </c>
      <c r="M41" s="296">
        <v>7</v>
      </c>
      <c r="N41" s="296">
        <v>11</v>
      </c>
      <c r="O41" s="296">
        <v>15</v>
      </c>
      <c r="P41" s="296">
        <v>3</v>
      </c>
      <c r="Q41" s="296">
        <v>4</v>
      </c>
      <c r="R41" s="298">
        <v>7</v>
      </c>
    </row>
    <row r="42" spans="1:19" ht="19.5" customHeight="1">
      <c r="A42" s="276"/>
      <c r="B42" s="283" t="s">
        <v>110</v>
      </c>
      <c r="C42" s="288">
        <v>2197</v>
      </c>
      <c r="D42" s="295">
        <v>633</v>
      </c>
      <c r="E42" s="295">
        <v>132</v>
      </c>
      <c r="F42" s="295">
        <v>25</v>
      </c>
      <c r="G42" s="295">
        <v>279</v>
      </c>
      <c r="H42" s="295">
        <v>9</v>
      </c>
      <c r="I42" s="295">
        <v>59</v>
      </c>
      <c r="J42" s="295">
        <v>10</v>
      </c>
      <c r="K42" s="295">
        <v>744</v>
      </c>
      <c r="L42" s="295">
        <v>77</v>
      </c>
      <c r="M42" s="295">
        <v>26</v>
      </c>
      <c r="N42" s="295">
        <v>48</v>
      </c>
      <c r="O42" s="295">
        <v>42</v>
      </c>
      <c r="P42" s="295">
        <v>4</v>
      </c>
      <c r="Q42" s="295">
        <v>8</v>
      </c>
      <c r="R42" s="303">
        <v>101</v>
      </c>
    </row>
    <row r="43" spans="1:19" ht="19.5" customHeight="1">
      <c r="A43" s="277" t="s">
        <v>125</v>
      </c>
      <c r="B43" s="284" t="s">
        <v>108</v>
      </c>
      <c r="C43" s="290">
        <v>52</v>
      </c>
      <c r="D43" s="296">
        <v>16</v>
      </c>
      <c r="E43" s="296">
        <v>2</v>
      </c>
      <c r="F43" s="296">
        <v>2</v>
      </c>
      <c r="G43" s="296">
        <v>7</v>
      </c>
      <c r="H43" s="296">
        <v>2</v>
      </c>
      <c r="I43" s="296">
        <v>2</v>
      </c>
      <c r="J43" s="296">
        <v>2</v>
      </c>
      <c r="K43" s="296">
        <v>5</v>
      </c>
      <c r="L43" s="296">
        <v>1</v>
      </c>
      <c r="M43" s="296">
        <v>2</v>
      </c>
      <c r="N43" s="296">
        <v>2</v>
      </c>
      <c r="O43" s="296">
        <v>3</v>
      </c>
      <c r="P43" s="296">
        <v>2</v>
      </c>
      <c r="Q43" s="296">
        <v>2</v>
      </c>
      <c r="R43" s="298">
        <v>2</v>
      </c>
    </row>
    <row r="44" spans="1:19" ht="19.5" customHeight="1">
      <c r="A44" s="278"/>
      <c r="B44" s="285" t="s">
        <v>110</v>
      </c>
      <c r="C44" s="292">
        <v>1329</v>
      </c>
      <c r="D44" s="297">
        <v>873</v>
      </c>
      <c r="E44" s="297">
        <v>13</v>
      </c>
      <c r="F44" s="297">
        <v>5</v>
      </c>
      <c r="G44" s="297">
        <v>223</v>
      </c>
      <c r="H44" s="297">
        <v>5</v>
      </c>
      <c r="I44" s="297">
        <v>5</v>
      </c>
      <c r="J44" s="297">
        <v>5</v>
      </c>
      <c r="K44" s="297">
        <v>150</v>
      </c>
      <c r="L44" s="297">
        <v>6</v>
      </c>
      <c r="M44" s="297">
        <v>5</v>
      </c>
      <c r="N44" s="297">
        <v>6</v>
      </c>
      <c r="O44" s="297">
        <v>18</v>
      </c>
      <c r="P44" s="297">
        <v>5</v>
      </c>
      <c r="Q44" s="297">
        <v>5</v>
      </c>
      <c r="R44" s="304">
        <v>5</v>
      </c>
    </row>
    <row r="45" spans="1:19" ht="16.149999999999999" customHeight="1">
      <c r="A45" s="279" t="s">
        <v>175</v>
      </c>
      <c r="S45" s="88">
        <v>54</v>
      </c>
    </row>
    <row r="46" spans="1:19" ht="16.149999999999999" customHeight="1"/>
    <row r="47" spans="1:19" ht="16.149999999999999" customHeight="1"/>
    <row r="48" spans="1:19" ht="16.149999999999999" customHeight="1"/>
    <row r="49" spans="1:21" ht="16.149999999999999" customHeight="1"/>
    <row r="50" spans="1:21" ht="16.149999999999999" customHeight="1"/>
    <row r="51" spans="1:21" ht="16.149999999999999" customHeight="1"/>
    <row r="52" spans="1:21" ht="16.149999999999999" customHeight="1"/>
    <row r="53" spans="1:21" ht="16.149999999999999" customHeight="1"/>
    <row r="54" spans="1:21" ht="13.5">
      <c r="A54" s="201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</row>
    <row r="55" spans="1:21" ht="13.5">
      <c r="A55" s="201"/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33"/>
      <c r="P55" s="33"/>
      <c r="Q55" s="33"/>
      <c r="R55" s="33"/>
    </row>
    <row r="56" spans="1:21" ht="7.5" customHeight="1">
      <c r="A56" s="202"/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1"/>
      <c r="P56" s="1"/>
      <c r="Q56" s="1"/>
      <c r="R56" s="1"/>
    </row>
    <row r="57" spans="1:21" ht="12.75" customHeight="1">
      <c r="A57" s="1"/>
      <c r="B57" s="1"/>
      <c r="C57" s="1"/>
      <c r="D57" s="202"/>
      <c r="E57" s="202"/>
      <c r="F57" s="20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21" s="271" customFormat="1" ht="13.5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</row>
    <row r="59" spans="1:21" s="271" customFormat="1" ht="11.25" customHeight="1">
      <c r="A59" s="230"/>
      <c r="B59" s="230"/>
      <c r="C59" s="230"/>
      <c r="D59" s="208"/>
      <c r="E59" s="208"/>
      <c r="F59" s="230"/>
      <c r="G59" s="230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69"/>
      <c r="S59" s="269"/>
      <c r="T59" s="269"/>
      <c r="U59" s="269"/>
    </row>
    <row r="60" spans="1:21" s="271" customFormat="1">
      <c r="A60" s="208"/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</row>
    <row r="61" spans="1:21" s="271" customFormat="1" ht="12" customHeight="1">
      <c r="A61" s="209"/>
      <c r="B61" s="242"/>
      <c r="C61" s="242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</row>
    <row r="62" spans="1:21" s="271" customFormat="1" ht="7.5" customHeight="1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</row>
    <row r="63" spans="1:21" s="271" customFormat="1" ht="12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</row>
    <row r="64" spans="1:21" s="271" customFormat="1" ht="12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</row>
    <row r="65" spans="1:21" s="271" customFormat="1" ht="12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</row>
    <row r="66" spans="1:21" s="271" customFormat="1" ht="12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</row>
    <row r="67" spans="1:21" s="271" customFormat="1" ht="7.5" customHeight="1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</row>
    <row r="68" spans="1:21" s="271" customFormat="1" ht="12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</row>
    <row r="69" spans="1:21" s="271" customFormat="1" ht="12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</row>
    <row r="70" spans="1:21" s="271" customFormat="1" ht="12">
      <c r="A70" s="210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</row>
    <row r="71" spans="1:21" s="271" customFormat="1" ht="12.75" customHeight="1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</row>
    <row r="72" spans="1:21" s="271" customFormat="1" ht="12">
      <c r="A72" s="210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</row>
    <row r="73" spans="1:21" s="271" customFormat="1" ht="7.5" customHeight="1">
      <c r="A73" s="210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</row>
    <row r="74" spans="1:21" s="271" customFormat="1" ht="12" customHeight="1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</row>
    <row r="75" spans="1:21" s="271" customFormat="1" ht="12.75" customHeight="1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</row>
    <row r="76" spans="1:21" s="271" customFormat="1" ht="12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</row>
    <row r="79" spans="1:21" ht="7.5" customHeight="1"/>
    <row r="80" spans="1:21" ht="12.75" customHeight="1"/>
    <row r="84" ht="12" customHeight="1"/>
    <row r="85" ht="7.5" customHeight="1"/>
    <row r="90" ht="7.5" customHeight="1"/>
    <row r="94" ht="12.75" customHeight="1"/>
    <row r="96" ht="7.5" customHeight="1"/>
    <row r="97" ht="12" customHeight="1"/>
    <row r="98" ht="12.75" customHeight="1"/>
    <row r="102" ht="7.5" customHeight="1"/>
    <row r="103" ht="12.75" customHeight="1"/>
    <row r="107" ht="12" customHeight="1"/>
    <row r="108" ht="7.5" customHeight="1"/>
    <row r="111" ht="11.25" customHeight="1"/>
    <row r="112" ht="17.25" customHeight="1"/>
    <row r="113" ht="7.5" customHeight="1"/>
    <row r="114" ht="17.25" customHeight="1"/>
    <row r="115" ht="7.5" customHeight="1"/>
    <row r="116" ht="7.5" customHeight="1"/>
    <row r="117" ht="12.75" customHeight="1"/>
    <row r="118" ht="12.75" customHeight="1"/>
    <row r="119" ht="7.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7.5" customHeight="1"/>
    <row r="130" ht="7.5" customHeight="1"/>
    <row r="135" ht="7.5" customHeight="1"/>
    <row r="139" ht="12.75" customHeight="1"/>
    <row r="141" ht="7.5" customHeight="1"/>
    <row r="142" ht="12" customHeight="1"/>
    <row r="143" ht="12.75" customHeight="1"/>
    <row r="147" ht="7.5" customHeight="1"/>
    <row r="148" ht="12.75" customHeight="1"/>
    <row r="152" ht="12" customHeight="1"/>
    <row r="153" ht="7.5" customHeight="1"/>
    <row r="158" ht="7.5" customHeight="1"/>
    <row r="162" ht="12.75" customHeight="1"/>
    <row r="164" ht="7.5" customHeight="1"/>
    <row r="165" ht="12" customHeight="1"/>
    <row r="166" ht="12.75" customHeight="1"/>
    <row r="170" ht="7.5" customHeight="1"/>
    <row r="171" ht="12.75" customHeight="1"/>
    <row r="175" ht="12" customHeight="1"/>
    <row r="176" ht="7.5" customHeight="1"/>
    <row r="181" ht="7.5" customHeight="1"/>
    <row r="185" ht="12.75" customHeight="1"/>
    <row r="187" ht="7.5" customHeight="1"/>
    <row r="188" ht="12" customHeight="1"/>
    <row r="189" ht="12.75" customHeight="1"/>
    <row r="193" ht="7.5" customHeight="1"/>
    <row r="194" ht="12.75" customHeight="1"/>
    <row r="198" ht="12" customHeight="1"/>
    <row r="199" ht="7.5" customHeight="1"/>
    <row r="202" ht="11.25" customHeight="1"/>
    <row r="203" ht="17.25" customHeight="1"/>
    <row r="204" ht="7.5" customHeight="1"/>
    <row r="205" ht="17.25" customHeight="1"/>
    <row r="206" ht="7.5" customHeight="1"/>
    <row r="207" ht="7.5" customHeight="1"/>
    <row r="208" ht="12.75" customHeight="1"/>
    <row r="209" ht="12.75" customHeight="1"/>
    <row r="210" ht="7.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7.5" customHeight="1"/>
    <row r="221" ht="7.5" customHeight="1"/>
    <row r="226" ht="7.5" customHeight="1"/>
    <row r="230" ht="12.75" customHeight="1"/>
    <row r="232" ht="7.5" customHeight="1"/>
    <row r="233" ht="12" customHeight="1"/>
    <row r="234" ht="12.75" customHeight="1"/>
    <row r="238" ht="7.5" customHeight="1"/>
    <row r="239" ht="12.75" customHeight="1"/>
    <row r="243" ht="12" customHeight="1"/>
    <row r="244" ht="7.5" customHeight="1"/>
    <row r="249" ht="7.5" customHeight="1"/>
    <row r="253" ht="12.75" customHeight="1"/>
    <row r="255" ht="7.5" customHeight="1"/>
    <row r="256" ht="12" customHeight="1"/>
    <row r="257" ht="12.75" customHeight="1"/>
    <row r="261" ht="7.5" customHeight="1"/>
    <row r="262" ht="12.75" customHeight="1"/>
    <row r="266" ht="12" customHeight="1"/>
    <row r="267" ht="7.5" customHeight="1"/>
    <row r="272" ht="7.5" customHeight="1"/>
    <row r="276" ht="12.75" customHeight="1"/>
    <row r="278" ht="7.5" customHeight="1"/>
    <row r="279" ht="12" customHeight="1"/>
    <row r="280" ht="12.75" customHeight="1"/>
    <row r="284" ht="7.5" customHeight="1"/>
    <row r="285" ht="12.75" customHeight="1"/>
    <row r="289" ht="12" customHeight="1"/>
    <row r="290" ht="7.5" customHeight="1"/>
    <row r="293" ht="11.25" customHeight="1"/>
    <row r="294" ht="17.25" customHeight="1"/>
    <row r="295" ht="7.5" customHeight="1"/>
    <row r="296" ht="17.25" customHeight="1"/>
    <row r="297" ht="7.5" customHeight="1"/>
    <row r="298" ht="7.5" customHeight="1"/>
    <row r="299" ht="12.75" customHeight="1"/>
    <row r="300" ht="12.75" customHeight="1"/>
    <row r="301" ht="7.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7.5" customHeight="1"/>
    <row r="312" ht="7.5" customHeight="1"/>
    <row r="317" ht="7.5" customHeight="1"/>
    <row r="321" ht="12.75" customHeight="1"/>
    <row r="323" ht="7.5" customHeight="1"/>
    <row r="324" ht="12" customHeight="1"/>
    <row r="325" ht="12.75" customHeight="1"/>
    <row r="329" ht="7.5" customHeight="1"/>
    <row r="330" ht="12.75" customHeight="1"/>
    <row r="334" ht="12" customHeight="1"/>
    <row r="335" ht="7.5" customHeight="1"/>
    <row r="340" ht="7.5" customHeight="1"/>
    <row r="344" ht="12.75" customHeight="1"/>
    <row r="346" ht="7.5" customHeight="1"/>
    <row r="347" ht="12" customHeight="1"/>
    <row r="348" ht="12.75" customHeight="1"/>
    <row r="352" ht="7.5" customHeight="1"/>
    <row r="353" ht="12.75" customHeight="1"/>
    <row r="357" ht="12" customHeight="1"/>
    <row r="358" ht="7.5" customHeight="1"/>
    <row r="363" ht="7.5" customHeight="1"/>
    <row r="367" ht="12.75" customHeight="1"/>
    <row r="369" ht="7.5" customHeight="1"/>
    <row r="370" ht="12" customHeight="1"/>
    <row r="371" ht="12.75" customHeight="1"/>
    <row r="375" ht="7.5" customHeight="1"/>
    <row r="376" ht="12.75" customHeight="1"/>
    <row r="380" ht="12" customHeight="1"/>
    <row r="381" ht="7.5" customHeight="1"/>
    <row r="384" ht="11.25" customHeight="1"/>
    <row r="385" ht="17.25" customHeight="1"/>
    <row r="386" ht="7.5" customHeight="1"/>
    <row r="387" ht="17.25" customHeight="1"/>
    <row r="388" ht="7.5" customHeight="1"/>
    <row r="389" ht="7.5" customHeight="1"/>
    <row r="390" ht="12.75" customHeight="1"/>
    <row r="391" ht="12.75" customHeight="1"/>
    <row r="392" ht="7.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7.5" customHeight="1"/>
    <row r="403" ht="7.5" customHeight="1"/>
    <row r="408" ht="7.5" customHeight="1"/>
    <row r="412" ht="12.75" customHeight="1"/>
    <row r="414" ht="7.5" customHeight="1"/>
    <row r="415" ht="12" customHeight="1"/>
    <row r="416" ht="12.75" customHeight="1"/>
    <row r="420" ht="7.5" customHeight="1"/>
    <row r="421" ht="12.75" customHeight="1"/>
    <row r="425" ht="12" customHeight="1"/>
    <row r="426" ht="7.5" customHeight="1"/>
  </sheetData>
  <mergeCells count="40">
    <mergeCell ref="A3:R3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</mergeCells>
  <phoneticPr fontId="21"/>
  <conditionalFormatting sqref="A61:U76">
    <cfRule type="cellIs" dxfId="16" priority="18" operator="equal">
      <formula>0</formula>
    </cfRule>
  </conditionalFormatting>
  <conditionalFormatting sqref="C7:C44">
    <cfRule type="cellIs" dxfId="15" priority="17" operator="equal">
      <formula>0</formula>
    </cfRule>
  </conditionalFormatting>
  <conditionalFormatting sqref="D7:D44">
    <cfRule type="cellIs" dxfId="14" priority="16" operator="equal">
      <formula>0</formula>
    </cfRule>
  </conditionalFormatting>
  <conditionalFormatting sqref="E7:E44">
    <cfRule type="cellIs" dxfId="13" priority="15" operator="equal">
      <formula>0</formula>
    </cfRule>
  </conditionalFormatting>
  <conditionalFormatting sqref="F7:F44">
    <cfRule type="cellIs" dxfId="12" priority="14" operator="equal">
      <formula>0</formula>
    </cfRule>
  </conditionalFormatting>
  <conditionalFormatting sqref="G7:G44">
    <cfRule type="cellIs" dxfId="11" priority="13" operator="equal">
      <formula>0</formula>
    </cfRule>
  </conditionalFormatting>
  <conditionalFormatting sqref="H7:H44">
    <cfRule type="cellIs" dxfId="10" priority="12" operator="equal">
      <formula>0</formula>
    </cfRule>
  </conditionalFormatting>
  <conditionalFormatting sqref="I7:I44">
    <cfRule type="cellIs" dxfId="9" priority="11" operator="equal">
      <formula>0</formula>
    </cfRule>
  </conditionalFormatting>
  <conditionalFormatting sqref="J7:J44">
    <cfRule type="cellIs" dxfId="8" priority="10" operator="equal">
      <formula>0</formula>
    </cfRule>
  </conditionalFormatting>
  <conditionalFormatting sqref="K7:K44">
    <cfRule type="cellIs" dxfId="7" priority="9" operator="equal">
      <formula>0</formula>
    </cfRule>
  </conditionalFormatting>
  <conditionalFormatting sqref="L7:L44">
    <cfRule type="cellIs" dxfId="6" priority="8" operator="equal">
      <formula>0</formula>
    </cfRule>
  </conditionalFormatting>
  <conditionalFormatting sqref="M7:M44">
    <cfRule type="cellIs" dxfId="5" priority="7" operator="equal">
      <formula>0</formula>
    </cfRule>
  </conditionalFormatting>
  <conditionalFormatting sqref="N7:N44">
    <cfRule type="cellIs" dxfId="4" priority="6" operator="equal">
      <formula>0</formula>
    </cfRule>
  </conditionalFormatting>
  <conditionalFormatting sqref="O7:O44">
    <cfRule type="cellIs" dxfId="3" priority="5" operator="equal">
      <formula>0</formula>
    </cfRule>
  </conditionalFormatting>
  <conditionalFormatting sqref="P7:P44">
    <cfRule type="cellIs" dxfId="2" priority="4" operator="equal">
      <formula>0</formula>
    </cfRule>
  </conditionalFormatting>
  <conditionalFormatting sqref="Q7:Q44">
    <cfRule type="cellIs" dxfId="1" priority="3" operator="equal">
      <formula>0</formula>
    </cfRule>
  </conditionalFormatting>
  <conditionalFormatting sqref="R7:R44">
    <cfRule type="cellIs" dxfId="0" priority="2" operator="equal">
      <formula>0</formula>
    </cfRule>
  </conditionalFormatting>
  <printOptions horizontalCentered="1"/>
  <pageMargins left="0.55118110236220474" right="0.31496062992125984" top="1.1417322834645669" bottom="0.74803149606299213" header="0.31496062992125984" footer="0.31496062992125984"/>
  <pageSetup paperSize="9" scale="84" fitToWidth="1" fitToHeight="0" pageOrder="overThenDown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3 事業所</vt:lpstr>
      <vt:lpstr>9表、10表</vt:lpstr>
      <vt:lpstr>11表 事業所数構成比の全国・県比較(民営)</vt:lpstr>
      <vt:lpstr xml:space="preserve">3‐1、3-2 </vt:lpstr>
      <vt:lpstr>3‐3 産業大分類別・規模別事業所数(民営)</vt:lpstr>
      <vt:lpstr>3‐4 産業大分類別・地区別事業所数及び従業者数</vt:lpstr>
    </vt:vector>
  </TitlesOfParts>
  <Company>総務省統計局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真友美</dc:creator>
  <cp:lastModifiedBy>石渡　澪</cp:lastModifiedBy>
  <cp:lastPrinted>2023-02-16T01:15:11Z</cp:lastPrinted>
  <dcterms:created xsi:type="dcterms:W3CDTF">2007-10-23T08:27:10Z</dcterms:created>
  <dcterms:modified xsi:type="dcterms:W3CDTF">2024-03-15T02:49:59Z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2024-03-15T02:49:59Z</vt:filetime>
  </property>
</Properties>
</file>